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UPOM\COPLAN\GERAL\PEÇAS ORÇAMENTÁRIAS\PPA\PPA 2018-2021\Monitoramento Indicadores e Metas Físicas 2020 (ano base 2019)\"/>
    </mc:Choice>
  </mc:AlternateContent>
  <bookViews>
    <workbookView xWindow="0" yWindow="0" windowWidth="20490" windowHeight="7155"/>
  </bookViews>
  <sheets>
    <sheet name="Consolidado" sheetId="1" r:id="rId1"/>
    <sheet name="Programa" sheetId="4" r:id="rId2"/>
    <sheet name="Fonte" sheetId="6" r:id="rId3"/>
    <sheet name="Indicadores" sheetId="10" r:id="rId4"/>
  </sheets>
  <externalReferences>
    <externalReference r:id="rId5"/>
    <externalReference r:id="rId6"/>
    <externalReference r:id="rId7"/>
  </externalReferences>
  <definedNames>
    <definedName name="_xlnm._FilterDatabase" localSheetId="0" hidden="1">Consolidado!$A$2:$O$2169</definedName>
    <definedName name="_xlnm._FilterDatabase" localSheetId="2" hidden="1">Fonte!$A$2:$F$2266</definedName>
    <definedName name="_xlnm._FilterDatabase" localSheetId="3" hidden="1">Indicadores!$A$1:$Y$98</definedName>
    <definedName name="Distritos">'[1]Listas suspensas'!$C$1:$C$97</definedName>
    <definedName name="orgao">[2]Orgao!$A$2:$A$75</definedName>
    <definedName name="Prefeitura_regional">'[1]Listas suspensas'!$B$1:$B$33</definedName>
    <definedName name="Região">#REF!</definedName>
    <definedName name="Unidade_medida">[3]DePara!$AQ$3:$AQ$11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2" i="10" l="1"/>
  <c r="N41" i="10"/>
  <c r="O38" i="10"/>
  <c r="N38" i="10"/>
  <c r="N37" i="10"/>
  <c r="O36" i="10"/>
  <c r="O14" i="10" l="1"/>
  <c r="O13" i="10"/>
  <c r="O12" i="10"/>
  <c r="O11" i="10"/>
  <c r="F2266" i="6" l="1"/>
  <c r="E2266" i="6"/>
  <c r="D30" i="4" l="1"/>
  <c r="C30" i="4"/>
  <c r="J328" i="1" l="1"/>
  <c r="J324" i="1"/>
  <c r="J323" i="1"/>
  <c r="J322" i="1"/>
  <c r="J318" i="1"/>
</calcChain>
</file>

<file path=xl/comments1.xml><?xml version="1.0" encoding="utf-8"?>
<comments xmlns="http://schemas.openxmlformats.org/spreadsheetml/2006/main">
  <authors>
    <author>d835889</author>
  </authors>
  <commentList>
    <comment ref="P36" authorId="0" shapeId="0">
      <text>
        <r>
          <rPr>
            <b/>
            <sz val="9"/>
            <color indexed="81"/>
            <rFont val="Tahoma"/>
            <family val="2"/>
          </rPr>
          <t>d835889:</t>
        </r>
        <r>
          <rPr>
            <sz val="9"/>
            <color indexed="81"/>
            <rFont val="Tahoma"/>
            <family val="2"/>
          </rPr>
          <t xml:space="preserve">
Detalhamento na aba Plan1
</t>
        </r>
      </text>
    </comment>
    <comment ref="Q36" authorId="0" shapeId="0">
      <text>
        <r>
          <rPr>
            <b/>
            <sz val="9"/>
            <color indexed="81"/>
            <rFont val="Tahoma"/>
            <family val="2"/>
          </rPr>
          <t>d835889:</t>
        </r>
        <r>
          <rPr>
            <sz val="9"/>
            <color indexed="81"/>
            <rFont val="Tahoma"/>
            <family val="2"/>
          </rPr>
          <t xml:space="preserve">
Censo 2019</t>
        </r>
      </text>
    </comment>
  </commentList>
</comments>
</file>

<file path=xl/sharedStrings.xml><?xml version="1.0" encoding="utf-8"?>
<sst xmlns="http://schemas.openxmlformats.org/spreadsheetml/2006/main" count="24332" uniqueCount="4776">
  <si>
    <t>Execução Orçamentária 2019</t>
  </si>
  <si>
    <t>Código Órgão</t>
  </si>
  <si>
    <t>Descrição Órgão</t>
  </si>
  <si>
    <t>Programa Orçamentário</t>
  </si>
  <si>
    <t>Código Ação</t>
  </si>
  <si>
    <t>Descrição Ação</t>
  </si>
  <si>
    <t>Produto previsto no PPA</t>
  </si>
  <si>
    <t>Unidade de Medida</t>
  </si>
  <si>
    <t>2019 - Objetivo (Quantidade Prevista no PPA)</t>
  </si>
  <si>
    <t>2019 - Valor Previsto no PPA</t>
  </si>
  <si>
    <t>2019 - Quantidade Realizada</t>
  </si>
  <si>
    <t>Produto Entregue</t>
  </si>
  <si>
    <t>Objetivo Cumprido (SIM/NÃO)</t>
  </si>
  <si>
    <t>Justificativas em caso de descumprimento</t>
  </si>
  <si>
    <t>Comentários</t>
  </si>
  <si>
    <t>Autarquia Hospitalar Municipal</t>
  </si>
  <si>
    <t>3003 - AÇÕES E SERVIÇOS DA SAÚDE</t>
  </si>
  <si>
    <t>E635 - Equipamentos para a reforma do Centro Cirurgico e Sala de Emergência do Hospital Municipal Dr. Alexandre Zaio</t>
  </si>
  <si>
    <t>*</t>
  </si>
  <si>
    <t>E809 - Equipamentos para o Centro Cirúrgico do Hospital Dr Alípio Corrêa Netto em Ermelino Matarazzo</t>
  </si>
  <si>
    <t>E332 - Equipamentos para o Hospital Prof.Dr. Alípio Corrêa Netto Ermelino Matarazzo</t>
  </si>
  <si>
    <t>E334 - Equipamentos para o Hospital Arthur Saboya - Jabaquara</t>
  </si>
  <si>
    <t>sem previsão no PPA</t>
  </si>
  <si>
    <t>E378 - Equipamentos e Adequação Hospital Alexandre Zaio</t>
  </si>
  <si>
    <t>Construção de Hospitais</t>
  </si>
  <si>
    <t>Edificações construídas</t>
  </si>
  <si>
    <t>un</t>
  </si>
  <si>
    <t>NÃO</t>
  </si>
  <si>
    <t>AÇÃO TRANSFERIDA PARA SMS</t>
  </si>
  <si>
    <t>Ampliação, Reforma e Requalificação de Hospitais</t>
  </si>
  <si>
    <t>Edificações reformadas / ampliadas</t>
  </si>
  <si>
    <t>Construção de Unidades de Pronto Atendimento (UPA)</t>
  </si>
  <si>
    <t>Ampliação, Reforma e Requalificação de Unidades de Pronto Atendimento (UPA)</t>
  </si>
  <si>
    <t>Construção de Unidades de Pronto Socorro</t>
  </si>
  <si>
    <t>Ampliação, Reforma e Requalificação de Unidades de Pronto Socorro</t>
  </si>
  <si>
    <t>E1744 - Aquisição de Equipamentos - Hospital Municipal Tide Setubal - CNPJ : 46.392.148/0017-87.</t>
  </si>
  <si>
    <t>E1749 - Aquisição de equipamentos - Hospital Alípio Correia Netto (Hospital de Ermelino Matarazzo)</t>
  </si>
  <si>
    <t>E1751 - Implantação de Equipamentos - Hospital Municipal Profº Dr. Waldomiro de Paula (Planalto)</t>
  </si>
  <si>
    <t>E2674 - Reforma e Compra de Insumos para Hospital Ignácio de Proença na Mooca</t>
  </si>
  <si>
    <t>E1591 - Reformas, Adequação e Equipamentos para o Hospital Municipal Alexandre Zaio</t>
  </si>
  <si>
    <t>E2990 - Reforma de Elevadores - Hospital Tide Setubal</t>
  </si>
  <si>
    <t>E2999 - Reforma do Hospital Municipal Professor Waldomiro de Paula (Hospital Planalto)</t>
  </si>
  <si>
    <t>E3000 - Reforma do Hospital Municipal Professor Dr. Alípio Corrêa Netto</t>
  </si>
  <si>
    <t>E3763 - Ampliação de Leitos Hospitalares e Compra de Equipamentos para o Hospital Municipal Dr. Ignácio Proença de Gouvêa</t>
  </si>
  <si>
    <t>E293 - Material Permanente para o Hospital Municipal do Tatuapé Dr. Carmino Caricchio, Av. Celso Garcia, 4815 - Tatuapé</t>
  </si>
  <si>
    <t>E311 - Materiais Permanentes para o Hospital Municipal Ermelino Matarazzo Prof. Dr. Alipio Correa Netto</t>
  </si>
  <si>
    <t>E638 - Materiais para o Centro Cirúrgico do Hospital Municipal Professor Waldomiro de Paula, na região de Itaquera</t>
  </si>
  <si>
    <t>E426 - Auxilio Financeiro para o Hospital Municipal Tide Setúbal</t>
  </si>
  <si>
    <t>E79 - Custeio e Manutenção do Hospital Municipal Cármino Carichio / Hospital do Tatuapé</t>
  </si>
  <si>
    <t>Manutenção e Operação de Hospitais</t>
  </si>
  <si>
    <t>Manutenção e operação</t>
  </si>
  <si>
    <t>SIM</t>
  </si>
  <si>
    <t>Manutenção e Operação de Unidades de Pronto Atendimento (UPA)</t>
  </si>
  <si>
    <t>Unidade em operação</t>
  </si>
  <si>
    <t>Manutenção e Operação de Unidades de Pronto Socorro</t>
  </si>
  <si>
    <t>2196 - E2218 - CUSTEIO E MANUTENÇÃO DO HOSPITAL MUNICIPAL PROFESSOR DR ALÍPIO CORRÊA NETTO - ERMELINO MATARAZZO</t>
  </si>
  <si>
    <t>3011 - MODERNIZAÇÃO, DESBUROCRATIZAÇÃO E INOVAÇÃO TECNOLÓGICA DO SERVIÇO PÚBLICO</t>
  </si>
  <si>
    <t>Desenvolvimento de Sistemas de Informação e Comunicação</t>
  </si>
  <si>
    <t>Aquisição de Materiais, Equipamentos e Serviços de Informação e Comunicação</t>
  </si>
  <si>
    <t>Eq. Mat. Permanentes informação e comunicação</t>
  </si>
  <si>
    <t>3024 - SUPORTE ADMINISTRATIVO</t>
  </si>
  <si>
    <t>Administração da Unidade</t>
  </si>
  <si>
    <t>Administra- ção da Unidade</t>
  </si>
  <si>
    <t>Manutenção e Operação de Sistemas de Informação e Comunicação</t>
  </si>
  <si>
    <t>Secretaria Municipal das Prefeituras Regionais</t>
  </si>
  <si>
    <t>3022 - Requalificação e promoção da ocupação dos espaços públicos</t>
  </si>
  <si>
    <t>Planos de Bairros</t>
  </si>
  <si>
    <t>Criação da Prefeitura Regional do Grajaú</t>
  </si>
  <si>
    <t>Pavimentação e Recapeamento de Vias</t>
  </si>
  <si>
    <t>km</t>
  </si>
  <si>
    <t>E785 - Concretagem da Viela Localizada Entre as Ruas Barão de Gondoriz, Barão Antonio de Benfica e Avenida Souza Ramos em Cidade Tiradentes</t>
  </si>
  <si>
    <t>E816 - Pavimentação da Viela Seis, Localizada Entre os Números 16650 a 16780 da Avenida Sapopemba (Aproximadamente 200 Metros de Rua)</t>
  </si>
  <si>
    <t>E3364 - Recapeamento da Viela 7 (Inominada) Localizada Entre as Ruas Benedito Pereira Ignácio e Viela Inominada que se Inicia na Rua Liseta Lassala Freire Oliveira e Termina na Rua Antônio Simão da Costa</t>
  </si>
  <si>
    <t>3006 - Direitos da pessoa com deficiência</t>
  </si>
  <si>
    <t>Reforma e Acessibilidade em Passeios Públicos</t>
  </si>
  <si>
    <t>Calçadas Reformadas</t>
  </si>
  <si>
    <t>m²</t>
  </si>
  <si>
    <t>Licitação das Atas foi homologada somente em Outubro/19</t>
  </si>
  <si>
    <t>Intervenção, Urbanização e Melhoria de Bairros - Plano de Obras das Prefeituras Regionais</t>
  </si>
  <si>
    <t>Obras e Serviços nas Áreas de Riscos Geológicos</t>
  </si>
  <si>
    <t>Sistemas desenvolvidos</t>
  </si>
  <si>
    <t>Meta prevista somente para o ano de 2018 - atendida</t>
  </si>
  <si>
    <t>E2723 - Revitalização da Praça Padre Bento</t>
  </si>
  <si>
    <t>Valor simbólico. Previsão inicial destinada apenas a manter ativa a Ação Orçamentária, tendo em vista possibilidade de movimentação orçamentária futura.</t>
  </si>
  <si>
    <t>E398 - Revitalização De Praças - Instalação de Aparelhos para Terceira Idade, Playground para Crianças</t>
  </si>
  <si>
    <t>3011 - Modernização, desburocratização e inovação tecnológica do serviço público</t>
  </si>
  <si>
    <t>E744 - Recomposição da Malha Viária com Recapeamento e Adequação de Guias, Sarjetas e Sargetões em toda a Extensão das Ruas Elian Zayat e Daniel Auber, no Jardim Brasília</t>
  </si>
  <si>
    <t>E745 - Recomposição da Malha Viária com Adequação de Guias, Sarjetas, Sargetões e Passeio na Rua Serra das Lages, no Jardim Amália</t>
  </si>
  <si>
    <t>Ampliação, Reforma e Requalificação de Praças de Atendimento ao Cidadão</t>
  </si>
  <si>
    <t>Praças de Atendimento Reformadas</t>
  </si>
  <si>
    <t>E375 - Desenvolvimento de Ações de Zeladoria e Manutenção e Aquisição de Equipamentos</t>
  </si>
  <si>
    <t>E6742 - Implantação de Aparelhos para Ginástica.</t>
  </si>
  <si>
    <t>E6518 - Ações e Programas de Melhoria na Cidade de São Paulo</t>
  </si>
  <si>
    <t>E2857 - Pavimentação de 500 metros da Rua Pedroso Rocha - Continuação da Rua José Cândico</t>
  </si>
  <si>
    <t>E781 - Implantar Rotatória e Sinalização na Área localizada entre as Ruas Carlo Maderda e Casa Boavista no Pq. Savoy</t>
  </si>
  <si>
    <t>3009 - Melhoria da mobilidade urbana universal</t>
  </si>
  <si>
    <t>Manutenção de Ciclovias, Ciclofaixas e Ciclorrotas</t>
  </si>
  <si>
    <t>Manutenção da rede cicloviária</t>
  </si>
  <si>
    <t>km²</t>
  </si>
  <si>
    <t>Não</t>
  </si>
  <si>
    <t>Não houve demanda para o serviço</t>
  </si>
  <si>
    <t>3024 - Suporte Administrativo</t>
  </si>
  <si>
    <t>Unidade Administrada</t>
  </si>
  <si>
    <t>3015 - Promoção da cidade como centro de eventos e destino turístico de referência global</t>
  </si>
  <si>
    <t>Promoção de Campanhas e Eventos de Interesse do Município</t>
  </si>
  <si>
    <t>A ação orçamentária não faz mais parte do orçamento de SMSUB</t>
  </si>
  <si>
    <t>E2849 - Programa "Ações da Cidade Linda"</t>
  </si>
  <si>
    <t>3013 - Prevenção e Proteção às Vítimas da Violência</t>
  </si>
  <si>
    <t>Administração dos Conselhos Tutelares</t>
  </si>
  <si>
    <t>Conselho Tutelar Administrado</t>
  </si>
  <si>
    <t>Sistemas de informação mantidos</t>
  </si>
  <si>
    <t>3005 - Promoção da sustentabilidade ambiental</t>
  </si>
  <si>
    <t>Serviços de Desfazimento e Demolição de Construções Irregulares em Áreas de Proteção Ambiental</t>
  </si>
  <si>
    <t>Serviços de Desfazimento mantidos</t>
  </si>
  <si>
    <t>Manutenção e Operação das Usinas de Asfalto</t>
  </si>
  <si>
    <t>Usina Mantida</t>
  </si>
  <si>
    <t>3019 - Promoção do crescimento econômico e geração de postos de trabalho e oportunidades</t>
  </si>
  <si>
    <t>Fomento Comércio e Desenvolvimento Econômico e Social de Áreas Públicas</t>
  </si>
  <si>
    <t>Contratos realizados</t>
  </si>
  <si>
    <t>Manutenção de Vias e Áreas Públicas</t>
  </si>
  <si>
    <t>unidade</t>
  </si>
  <si>
    <t>Manutenção e Operação de Praças de Atendimento ao Cidadão</t>
  </si>
  <si>
    <t>Praça de Atendimento</t>
  </si>
  <si>
    <t>Manutenção de Sistemas de Drenagem</t>
  </si>
  <si>
    <t>Manutenção e Operação de Áreas Verdes e Vegetação Arbórea</t>
  </si>
  <si>
    <t>Manutenção de Prédios Administrativos</t>
  </si>
  <si>
    <t>Prédios mantidos</t>
  </si>
  <si>
    <t>Devido a mudança da Secretaria para outro endereço não houve necessidade de manutenção do prédio</t>
  </si>
  <si>
    <t>Ampliação, Reforma e Requalificação de Prédios Administrativos</t>
  </si>
  <si>
    <t>Prédio Reformado - Ed. Martinelli</t>
  </si>
  <si>
    <t>Obras de Combate a Enchentes e Alagamentos</t>
  </si>
  <si>
    <t>Obra Drenagem</t>
  </si>
  <si>
    <t>Obras de drenagem</t>
  </si>
  <si>
    <t>As demandas de obra de drenagem foram atendidas pelo FMSAI</t>
  </si>
  <si>
    <t xml:space="preserve">E022 - Criação do Mirante do Grajaú no espaço público denominado Caixa D’Água do BNH  </t>
  </si>
  <si>
    <t>E040 - Construção, Qualificação e Ampliação de Calçadas – Estatuto do Pedestre - Lei 16.673, de 13 de junho de 2017</t>
  </si>
  <si>
    <t>Construção, Qualificação e ampliação de calçadas</t>
  </si>
  <si>
    <t xml:space="preserve">un </t>
  </si>
  <si>
    <t>E075 - PAVIMENTAÇÃO COM INFRAESTRUTURA DE GUIAS E SARJETAS DAS RUAS DO BAIRRO JARDIM DA CONQUISTA II EM PERUS.</t>
  </si>
  <si>
    <t>Pavimentação e recapea- mento de vias</t>
  </si>
  <si>
    <t>Secretaria Municipal de Assistência e Desenvolvimento Social</t>
  </si>
  <si>
    <t>Não houve produto entregue</t>
  </si>
  <si>
    <t>3023 - Proteção à população em situação de vulnerabilidade</t>
  </si>
  <si>
    <t>E3712 - Núcleo de Apoio Social ao Cantinho da Esperança Para que se Possa Implementar Condições de Acessibilidade junto ao CDM Parque Santa Madalena, a fim de Atender as Pessoas Portadoras de Deficiência Física</t>
  </si>
  <si>
    <t>Emenda parlamentar não executada</t>
  </si>
  <si>
    <t>ok</t>
  </si>
  <si>
    <t>E3758 - Associação Bandeirantes de Escola Profissionalizante para o Desenvolvimento de Projetos Sociais</t>
  </si>
  <si>
    <t>E3779 - Entidade Lar de Orientação Espiritual "Amparo Maternal - Caminho da Verdade" com a Finalidade de Atender Crianças Oriundas de Famílias com Alto Grau de Vulnerabilidade Social</t>
  </si>
  <si>
    <t>E3286 - Ampliação de Projetos de Educação na ONG Samaritano Francisco de Assis, portador do CNPJ: 02.627.820/0001-33</t>
  </si>
  <si>
    <t>E3359 - Equipamentos para o Abrigo Coração de Maria, Portadores do CNPJ: 62.264.494/0001-79</t>
  </si>
  <si>
    <t>E3685 - Recursos ao IMA - Instituto Mário Américo para o Desenvolvimento de Projetos Sociais de Caráter Assistencial que Atendam Crianças e Adolescentes, Oriundas de Famílias Carentes em Situação de Vulnerabilidade Social</t>
  </si>
  <si>
    <t>Manutenção das atividades da Secretária Municipal de Assistência Social</t>
  </si>
  <si>
    <t>E6535 - Assistência e Promoção Social Nosso Lar CNPJ: 67.139.904/0001-07, na Rua Jalisco, 12, Água Rasa, São Paulo - SP</t>
  </si>
  <si>
    <t>E6536 - Centro Ação Social Espaço Livre - CNPJ: 53.283.040/0001-54 na Rua Arumarana, 26, Jardim Eliane, São Paulo - SP</t>
  </si>
  <si>
    <t xml:space="preserve">E091 - RECURSOS ADICIONAIS PARA CAMPANHA DE INFORMAÇÃO SOBRE O PERFIL DA POPULAÇÃO EM SITUAÇÃO DE RUA COM OBJETIVO DE INTEGRA-LA ÀS SUAS REDES FAMILIARES E COMUNITÁRIAS. </t>
  </si>
  <si>
    <t>Atividades expandidas/ aperfeiçoa- das</t>
  </si>
  <si>
    <t xml:space="preserve">E097 - RECURSOS ADICIONAIS PARA CAMPANHA DE INFORMA- ÇÃO, PREVENÇÃO E COMBATE AO USO DE DROGAS ILÍCITAS E USO ABUSIVO DE DROGAS LÍCITAS. </t>
  </si>
  <si>
    <t>Ações de prevenção contra o uso de drogas e álcool</t>
  </si>
  <si>
    <t>Manutenção e Operação do Observatório de Política Social</t>
  </si>
  <si>
    <t>As ações no âmbito desta atividade foram contempladas na UO 93.10</t>
  </si>
  <si>
    <t>Programa de Garantia de Renda Familiar Mínima</t>
  </si>
  <si>
    <t>Quantidade de benefícios pagos do Programa de Garantia de Renda Familiar Mínima de Janeiro de 2018 à Dezembro de 2018</t>
  </si>
  <si>
    <t>E087 - CRIAÇÃO DE PROGRAMA DE ATENDIMENTO À POPULAÇÃO EM SITUAÇÃO DE RUA INTEGRADO COM OS BENEFÍCIOS DE ATENDIMENTO HABITACIONAL, EDUCACIONAL, DE CAPACITAÇÃO E DE SAÚDE.</t>
  </si>
  <si>
    <t>E088 - RECURSOS ADICIONAIS PARA REORDENAMENTO DOS CENTROS DE ACOLHIDA MANTIDOS PELA SECRETARIA DA ASSISTÊNCIA SOCIAL PARA ATENDIMENTO À POPULAÇÃO EM SITUAÇÃO DE RUA.</t>
  </si>
  <si>
    <t xml:space="preserve">E099 - RECURSOS ADICIONAIS PARA A REALIZAÇÃO DA SEMANA MUNICIPAL DE PREVENÇÃO, CONSCIENTIZAÇÃO E COMBATE AO USO DE DROGAS. </t>
  </si>
  <si>
    <t>Secretaria Municipal do Verde e do Meio Ambiente</t>
  </si>
  <si>
    <t>Sistemas desenvolvi- dos/ aperfeiçoados</t>
  </si>
  <si>
    <t>Valor disponível insificiente para contratações</t>
  </si>
  <si>
    <t>E2651 - Melhoria do Campo de Futebol do Parque Anhanguera</t>
  </si>
  <si>
    <t>Reforma no campo de futebol e outras ações de revitalização no parque</t>
  </si>
  <si>
    <t>-</t>
  </si>
  <si>
    <t>O Parque Anhangeura recebeu uma série de ações de revitalização, incluindo readequação das quadras poliesportivas, campos de futebol, parquinhos, academia da terceira-idade, churrasqueiras e bebedouros.</t>
  </si>
  <si>
    <t>E6750 - Reforma e Manutenção do Campo de Futebol Localizado no Interior do Parque das Águas</t>
  </si>
  <si>
    <t>Reforma do campo de futbeol</t>
  </si>
  <si>
    <t>E2881 - Drenagem e Grama Sintética para Parque Guanhembu na Rua Daniel Ribeiro Calado, 40, Jadim Guanhembu</t>
  </si>
  <si>
    <t>E3303 - Reforma do Parque do Carmo</t>
  </si>
  <si>
    <t>Ações de readequeção em andamento para entrega em 2020</t>
  </si>
  <si>
    <t>E441 - Implantação e Reforma de Cabine Primária de Energia do Parque Chácara do Jockey</t>
  </si>
  <si>
    <t>E1727 - Reforma Ponte Parque Toronto</t>
  </si>
  <si>
    <t>Revitalização do parque com ações de readequação geral, reforma das calçadas, quadras poliesportivas, passeios internos, sede administrativa e área das churrasqueiras</t>
  </si>
  <si>
    <t>Construção e Implantação de Parques e Unidades de Conservação</t>
  </si>
  <si>
    <t>Etapas de implantação de parque concluídas</t>
  </si>
  <si>
    <t>Etapas de implantação concluídas</t>
  </si>
  <si>
    <t>Houve avanço nos processos de implantação de diversos novo parques, com destaque para etapas concluídas no Parque Nascentes do Riberião Colônia, Parque dos Búfalos, Parque Nair Bello, Parque Alto da Boa Vista, Parque Linear Água Podre e Parque Augusta, entre finalização do projeto, relização de cercamentos, ações preparatórias de obras e conlusão de obras.</t>
  </si>
  <si>
    <t>Ampliação, Reforma e Requalificação de Parques e Unidades de Conservação</t>
  </si>
  <si>
    <t>Parques revitalizados</t>
  </si>
  <si>
    <t>Em 2019, 12 parques municipais receberam ações de revitalização:
- Parque Senhor do Vale (readequação da quadra poliesportiva, dos parquinhos, da academia da terceira idade, dos bancos e da iluminação);
- Parque das Nebulosas (readequação das passarelas, das quadras, do campo de futebol e revisão elétrica);
- Parque das Águas (reforma do campo de futebol e ações de readequação geral);
- Parque Anhanguera (readequação das quadras poliesportivas, campos de futebol, parquinhos, ATI, churrasqueiras e bebedouros);
- Parque Raul Seixas (obras de acessibilidade);
- Parque Natural Fazenda do Carmo (implantação de sede administrativa sustentável e ações de readequação geral);
- Parque Cidade de Toronto (readequação geral, reforma das calçadas, quadras poliesportivas, passeios internos, sede administrativa e área das churrasqueiras);
- Parque Linear Parelheiros (instalação de administração, Implantação de drenagem e revisão da iluminação da quadra);
- Parque do Povo (reforma das ciclovias e banheiros);
- Parque Buenos Aires (reforma do cachorródromo);
- Parque Vila Prudente (instalação de bancos, playground e equipamento de Academia da Terceira Idade, troca do sistema de iluminação e colocação de lâmpadas LED, reforma da sede, dos banheiros e vestiários);
- Parque do Chuvisco (ampliação do parque em mais 5.590 m², incluindo implantação de pista de skate e de área verde permeável).
A maior partes das obras foi financiada por recursos do FMSAI, além de parceria e conversões de TACs/TCAs.</t>
  </si>
  <si>
    <t>Uma unidade atendida (SVMA)</t>
  </si>
  <si>
    <t>Atendimento das necessidades e despesas gerais da SVMA com maunteção da da sede, do Gabinete, da Assessoria de Comunicação, etc.</t>
  </si>
  <si>
    <t>E449 - Projeto de Educação Ambiental, em Alimentação Orgânica, Desenvolvido pelo Instituto Kairós</t>
  </si>
  <si>
    <t>E6544 - Instituto Kairós - Curso de Formação para Mulheres</t>
  </si>
  <si>
    <t>Prestação de Serviços Técnicos Especializados em Tecnologia da Informação para "Sustentação e Melhorias de TIC"</t>
  </si>
  <si>
    <t>E361 - Eventos e Cursos em Parques Municipais</t>
  </si>
  <si>
    <t>Atividades de educação ambiental já indicadas em outra ação</t>
  </si>
  <si>
    <t>Manutenção e Operação de Parques e Unidades de Conservação</t>
  </si>
  <si>
    <t>Parques urbanos, lienares e naturais mantidos pela SVMA</t>
  </si>
  <si>
    <t>Manutenção e Operação dos Planetários Municipais</t>
  </si>
  <si>
    <t>Sessões nos Planetários Ibirapuera e Carmo</t>
  </si>
  <si>
    <t>Foram realizadas 282 atividades pela Escola de Astrofísica (Ibirapuera e Carmo), com total de 586 horas, com 60.551 pessoas atendidas.
Foram realizadas 707 sessões nos Planetários Ibirapuera e Carmo, com 581 horas de sessões, e 94.342 pessoas atendidas.</t>
  </si>
  <si>
    <t>04 processos de aquisição, sendo 02 de bens (Switch, Servidor, ferramentas, mouse pad)</t>
  </si>
  <si>
    <t>Manutenção e Operação dos Serviços de Atendimento e Manejo da Fauna Silvestre</t>
  </si>
  <si>
    <t>Animais silvestres atendidos</t>
  </si>
  <si>
    <t>7149 animais silvestres resgatados atendidos</t>
  </si>
  <si>
    <t>Fiscalização, Monitoramento e Controle Ambiental</t>
  </si>
  <si>
    <t>Educação Ambiental</t>
  </si>
  <si>
    <t>Atividades de educação ambintal realizadas</t>
  </si>
  <si>
    <t>Em 2019, a Prefeitura de São Paulo realizou 1.499 atividades de educação ambiental e boas práticas sustentáveis, por meio da Universidade Aberta do Meio Ambiente e Cultura de Paz (UMAPAZ), vinculada à Secretaria do Verde e do Meio Ambiente (SVMA). Foram atendidas 159.461 pessoas e emitidos 3.519 certificados.</t>
  </si>
  <si>
    <t xml:space="preserve">Manutenção e Operação do Herbário Municipal </t>
  </si>
  <si>
    <t>Amostras existentes no Herbário</t>
  </si>
  <si>
    <t>Manutenção e Operação de Viveiros</t>
  </si>
  <si>
    <t>Mudas de espécies herbáceas, arbustivas e arbóreas produzidas</t>
  </si>
  <si>
    <t>Recuperação de áreas degradadas e/ou contaminadas</t>
  </si>
  <si>
    <t>Nº de Áreas investigadas</t>
  </si>
  <si>
    <t>Número de áreas</t>
  </si>
  <si>
    <t>Estudos, Planos e Projetos Ambientais</t>
  </si>
  <si>
    <t>Estudos, Planos e Projetos Ambientais realizados</t>
  </si>
  <si>
    <t>Planos concluídos</t>
  </si>
  <si>
    <t>Em 2019 foi concluído o Plano de Conservação e Recuperação de Áreas Prestadoras de Serviços Ambientais (PMSA), um instrumento de
planejamento e gestão das áreas prestadoras de serviços ambientais, abrangendo propriedade pública e particulares. Serviços Ambientais são benefícios que os ecossistemas prestam à humanidade, sendo classificados em serviços de provisão, serviços de suporte, serviços de regulação e serviços culturais. O principal mecanismo previsto é o Pagamento por Serviços Ambientais (PSA). Trata-se de um mecanismo de apoio financeiro, econômico ou tributário a proprietários e possuidores de imóveis no município de São Paulo que mantêm, restabelecem ou recuperem os ecossistemas e seus serviços ambientais. Também foi iniciada a elaboração do Plano de Ação Climática (PlanClima), Plano Municipal de Arborização Urbana (PMAU) e Plano Municipal de Áreas Protegidas, Áreas Verdes e Espaços Livcres (PLANPAVEL), previstos para serem entregues em 2020.</t>
  </si>
  <si>
    <t>Plantio de Árvores</t>
  </si>
  <si>
    <t>Nº de Árvores plantadas</t>
  </si>
  <si>
    <t>Plantios realizados</t>
  </si>
  <si>
    <t>Soma de 38.741 plantios de incremento (recursos do FEMA) + 4496 via TACs descontados os cortes (4600 plantios, 104 supressões) + 16.795 plantios via TCAs descontados os cortes (28.936 plantios, 12.141  supressões) + 368 plantios via Campanha Permanente de Arborização</t>
  </si>
  <si>
    <t xml:space="preserve">E020 - Recuperação/ desassoreamento do Parque do Laguinho – Jacques Custeau </t>
  </si>
  <si>
    <t>Ação de outra Secretaria - SIURB</t>
  </si>
  <si>
    <t xml:space="preserve">E065 - CONSTRUÇÃO DE UM MINI PISCINÃO NA AVENIDA CAITITU AO LADO DA AVENIDA JACÚ PESSEGO. </t>
  </si>
  <si>
    <t xml:space="preserve">E074 - PROLONGAMENTO DA REDE DE ÁGUAS PLUVIAIS DA RUA TENENTE CORONEL LUIZ GRANT NO PARQUE GUARANI EM ITAQUERA. </t>
  </si>
  <si>
    <t>E077 - CONSTRUÇÃO DE UM PISCINÃO EM ITAQUERA A FIM DE SANAR OS PROBLEMAS COM AS ENCHENTES DO CÓRREGO RIO VERDE - JACU.</t>
  </si>
  <si>
    <t>E078 - CONSTRUÇÃO DE UM PISCINÃO EM ITAQUERA A FIM DE SANAR OS PROBLEMAS COM AS ENCHENTES CÓRREGO  CÓRREGO JACU PÊSSEGO.</t>
  </si>
  <si>
    <t xml:space="preserve">E101 - CANALIZAÇÃO DOS TRECHOS REMANESCENTES DO CÓRREGO CHÁ DOS JESUÍTAS - SUBPREFEITURA DE SÃO MIGUEL PAULISTA. </t>
  </si>
  <si>
    <t xml:space="preserve">E104 - CANALIZAÇÃO DO CÓRREGO JACUPERVAL - PREFEITURA REGIONAL DE ITAQUERA </t>
  </si>
  <si>
    <t>E110 - CANALIZAÇÃO DO CÓRREGO PINTADINHO, LOCALIZADO NA RUA BONI, TRAVESSA DA RUA VICTÓRIO SANTIM, VILA CARMOSINA, SÃO PAULO - SP, 08290-000.</t>
  </si>
  <si>
    <t>E117 - OBRA DA CANALIZAÇÃO DO CÓRREGO DA COMUNIDADE DO BOQUEIRÃO. LOCALIZADA NA RUA DOM PEDRO EGGERARTH BAIRRO DA SAÚDE.</t>
  </si>
  <si>
    <t>E121 - CONSTRUÇÃO DE ECO-PONTO AVENIDA ANDRÉ CAVALCANTI COM A RUA BELEZA PURA</t>
  </si>
  <si>
    <t>Ecoponto implantado</t>
  </si>
  <si>
    <t>E132 - CANALIZAÇÃO DO RIO JUNQUEIRA EM VILA PROGRESSO, LOCALIZADO NA RUA JUNQUEIRA COM A RUA MODELO EM SÃO MIGUEL PAULISTA.</t>
  </si>
  <si>
    <t>E135 - IMPLANTAÇÃO DE BOCA DE LOBO, NAS RUAS NASCER DO SOL, SALVIA, PAU FORMIGA, ESTRELIZIA, PAU JACARÉ E HELICÔNIA EM CIDADE TIRADENTES.</t>
  </si>
  <si>
    <t>Obras - Melhoria de bairros</t>
  </si>
  <si>
    <t>E142 - CANALIZAÇÃO DO TRECHO FINAL DO CORREGO LOCALIZADO NA RUA ANDRE CAVALCANTI.</t>
  </si>
  <si>
    <t>E151 - Obras de contenção de enchentes no Córrego 3 pontes, no trecho da Rua Desembargador Fausto Whitaker Machado Alvim até a Avenida Marechal Tito, Cidade Kemel</t>
  </si>
  <si>
    <t>E152 - Contratação de empresas especializadas para execução de estudos, projetos e obras de drenagem do Piscinão Lajeado - Prefeitura Regional de Guaianases</t>
  </si>
  <si>
    <t>Contratação de serviços de consultoria</t>
  </si>
  <si>
    <t>E184 - Canalização do Córrego dos Machados - São Mateus</t>
  </si>
  <si>
    <t>Córrego Canalizado</t>
  </si>
  <si>
    <t>E200 - Complementação da Canalização do Córrego Ponte Rasa</t>
  </si>
  <si>
    <t>E201 - Canalização do Córrego afluente do Rio Aricanduva no trecho da Rua do Tatuapé altura do nº 463.</t>
  </si>
  <si>
    <t>E205 - Canalização do córrego Mirassol</t>
  </si>
  <si>
    <t>canalização concluída</t>
  </si>
  <si>
    <t>E206 - Reforma das laterais do Riacho do Ipiranga</t>
  </si>
  <si>
    <t>reforma concluída</t>
  </si>
  <si>
    <t>Encargos Gerais do Município</t>
  </si>
  <si>
    <t>Serviço da Dívida Pública Interna</t>
  </si>
  <si>
    <t>Serviço da Dívida Pública Externa</t>
  </si>
  <si>
    <t>Serviço da Dívida Pública Interna - Refinanciamento</t>
  </si>
  <si>
    <t>Condenações Judiciais - Créditos de Pequeno Valor</t>
  </si>
  <si>
    <t>Condenações Judiciais - Créditos de Natureza Alimentar</t>
  </si>
  <si>
    <t>Condenações Judiciais - Outras Espécies</t>
  </si>
  <si>
    <t>Acordos Judiciais ou Administrativos</t>
  </si>
  <si>
    <t>Aumento de Capital da Companhia Paulistana de Securitização - SP Securitização</t>
  </si>
  <si>
    <t>Restituição de Amortização Extraordinária e Liquidação Antecipada</t>
  </si>
  <si>
    <t>3017 - Promoção de atividades esportivas, recreativas e de lazer</t>
  </si>
  <si>
    <t>Fomento ao Esporte</t>
  </si>
  <si>
    <t>Construção de Posto do Corpo de Bombeiros</t>
  </si>
  <si>
    <t>Ampliação, Reforma e Requalificação de Posto do Corpo de Bombeiros</t>
  </si>
  <si>
    <t>Manutenção e Operação de Posto do Corpo de Bombeiros</t>
  </si>
  <si>
    <t>Recuperação de Fachadas Históricas na Área Central</t>
  </si>
  <si>
    <t>3004 - Benefícios e Previdência de Funcionários</t>
  </si>
  <si>
    <t>Servidores Comissionados em Outras Entidades</t>
  </si>
  <si>
    <t>Folha de pagamentos dos servidores de SG cedidos para outros órgãos</t>
  </si>
  <si>
    <t>Obrigações e Contribuições Patronais</t>
  </si>
  <si>
    <t>obrigações patronais</t>
  </si>
  <si>
    <t>Pagamento de INSS e Cedidos com prejuízo - IPREM</t>
  </si>
  <si>
    <t>Benefícios a Servidores Ativos</t>
  </si>
  <si>
    <t>Pagamento salário família/esposa - folha de pagamento.</t>
  </si>
  <si>
    <t>Contribuição Formação Patrimônio Servidor Público - PASEP</t>
  </si>
  <si>
    <t>Auxílio Funeral</t>
  </si>
  <si>
    <t>Pagamento de auxilio Funeral</t>
  </si>
  <si>
    <t>Encargos Referentes a Arrecadação</t>
  </si>
  <si>
    <t>Encargos Decorrentes de Operações de Securitização</t>
  </si>
  <si>
    <t>Encargos Referentes a Pagamentos de Manutenção de Conta Corrente</t>
  </si>
  <si>
    <t>Restituição de Receitas Descontinuadas</t>
  </si>
  <si>
    <t>Encargos pela Manutenção do Fundo de Depósitos Judiciais nas quais o Município é Parte</t>
  </si>
  <si>
    <t>Encargos pela Manutenção do Fundo de Depósitos Judiciais nas quais o Município não é Parte</t>
  </si>
  <si>
    <t>Reembolso ao Serviço Funerário</t>
  </si>
  <si>
    <t>3001 - Acesso à cultura</t>
  </si>
  <si>
    <t>Realização de Projetos Culturais com Incentivos Fiscais</t>
  </si>
  <si>
    <t>Incentivos Fiscais para Região Nova Luz</t>
  </si>
  <si>
    <t>Programa de Incentivo Fiscal Relacionado à Arena Corinthians</t>
  </si>
  <si>
    <t>Aporte de Capital para Garantia de PPP'S e Projetos de Infraestrutura</t>
  </si>
  <si>
    <t>Implantação de Novos Polos de Desenvolvimento</t>
  </si>
  <si>
    <t>9999 - Reserva de Contingência</t>
  </si>
  <si>
    <t>Reserva de Contingência</t>
  </si>
  <si>
    <t>Secretaria Municipal da Pessoa com Deficiência</t>
  </si>
  <si>
    <t>E2988 - Almofadas para Prevenção de Ulceras de Pressão em Células de Ar</t>
  </si>
  <si>
    <t>Associação de Mães de Jovens com Deficiência e Mobilidade Reduzida - GMJE - CNPJ: 26.343.124/0001-63</t>
  </si>
  <si>
    <t>Informamos que como o PPA foi elaborado em 2017, os serviços da Administração são passíveis de erros e os ajustes de previsão são esperados,em razão de fatores diversos.</t>
  </si>
  <si>
    <t>Informamos que como o PPA foi elaborado em 2017, os serviços de Promoção de Campanhas e Eventos de Interesse do Município são passíveis de erros e os ajustes de previsão são esperados,em razão de fatores diversos.</t>
  </si>
  <si>
    <t>Informamos que como o PPA foi elaborado em 2017, os serviços Manutenção e Operação de Sistemas de Informaçao e Comunicação são passíveis de erros e os ajustes de previsão são esperados,em razão de fatores diversos.</t>
  </si>
  <si>
    <t>3012 - Participação, transparência e controle social da administração pública</t>
  </si>
  <si>
    <t>Manutenção e Operação dos Conselhos e Espaços Participativos Municipais</t>
  </si>
  <si>
    <t>Informamos que como o PPA foi elaborado em 2017, os serviços de Aquisição de Materiais, Equipamentos e Serviços de Informação são passíveis de erros e os ajustes de previsão são esperados,em razão de fatores diversos.</t>
  </si>
  <si>
    <t>Manutenção e Operação da Central de Interpretação de Libras, Intérpretes e Guias-Intérpretes</t>
  </si>
  <si>
    <t>Informamos que como o PPA foi elaborado em 2017, os serviços Manutenção e Operação da Central de Interpretação de Libras  são passíveis de erros e os ajustes de previsão são esperados,em razão de fatores diversos.</t>
  </si>
  <si>
    <t>Projetos para Inclusão da Pessoa com Deficiência</t>
  </si>
  <si>
    <t>Informamos que como o PPA foi elaborado em 2017, os serviços de Projetos de Inclusão da Pessoa com Deficiência são passíveis de erros e os ajustes de previsão são esperados,em razão de fatores diversos.</t>
  </si>
  <si>
    <t>Capacitação, Formação e Aperfeiçoamento dos Trabalhadores</t>
  </si>
  <si>
    <t>Informamos que como o PPA foi elaborado em 2017, os serviços Capacitaão, Formação e Aperfeiçoamento dos Trabalhadores são passíveis de erros e os ajustes de previsão são esperados,em razão de fatores diversos.</t>
  </si>
  <si>
    <t>1152 - E1401 - PROJETO PALCO - POLO CULTURAL EDUCAÇÃO E ARTE</t>
  </si>
  <si>
    <t>Secretaria Municipal de Segurança Urbana</t>
  </si>
  <si>
    <t>Construção de Novas Instalações para a Guarda Civil Metropolitana</t>
  </si>
  <si>
    <t>n/a</t>
  </si>
  <si>
    <t>não</t>
  </si>
  <si>
    <t>contingenciamento das dotações para projetos</t>
  </si>
  <si>
    <t>Ampliação, Reforma e Requalificação das Instalações para a Guarda Civil Metropolitana</t>
  </si>
  <si>
    <t>Construção e Implantação da Central de Videomonitoramento Integrado</t>
  </si>
  <si>
    <t>Desenvolvimento da plataforma de acesso online a imagens digitais de videomonitoramento armazenadas em núvens privadas (City Câmeras). Aquisição por doação da licença do sistema e do serviço de manutenção.</t>
  </si>
  <si>
    <t>Ampliação, Reforma e Requalificação da Central de Videomonitoramento Integrado</t>
  </si>
  <si>
    <t>O objeto foi reavaliado para um modelo sem custos para a Administração, baseado em acesso a imagens digitais de videomonitoramento armazenadas em núvens privadas - Plataforma City Câmeras. Vide Ação 1056</t>
  </si>
  <si>
    <t>3008 - Ações preventivas em áreas de risco e defesa civil</t>
  </si>
  <si>
    <t>Ampliação e Modernização das Ações de Defesa Civil</t>
  </si>
  <si>
    <t>Desenvolvimento do aplicativo móvel da Segurança Urbana (SP + Segura). Aquisição por doação da licença e serviço de manutenção.</t>
  </si>
  <si>
    <t>E880 - Reforma Geral de Inspetorias da Guarda Civil Metropolitana de São Paulo</t>
  </si>
  <si>
    <t>E456 - Projeto EDUCAM - Educação Ambiental da GCM Ambiental junto a Crianças e Jovens da Rede Pública Municipal de Ensino.</t>
  </si>
  <si>
    <t>Manutenção das Instalações da Guarda Civil Metropolitana</t>
  </si>
  <si>
    <t>SEM PREVISÃO</t>
  </si>
  <si>
    <t>Manutenção e Operação da Central de Videomonitoramento Integrado</t>
  </si>
  <si>
    <t>Manutenção da plataforma de acesso online a imagens digitais de videomonitoramento armazenadas em núvens privadas (City Câmeras).</t>
  </si>
  <si>
    <t>Manutenção e Operação da Defesa Civil</t>
  </si>
  <si>
    <t>E643 - Investimento em Segurança Pública</t>
  </si>
  <si>
    <t>E881 - Realização da X Olimpíada das Guardas Civis Municipais do Estado de São Paulo</t>
  </si>
  <si>
    <t>E6519 - Ações e Programas de Melhoria na Segurança Urbana da Cidade de São Paulo</t>
  </si>
  <si>
    <t>Manutenção e Operação da Guarda Civil Metropolitana</t>
  </si>
  <si>
    <t>E6739 - Realização das Olimpíadas da Guarda Civil Metropolitana de São Paulo</t>
  </si>
  <si>
    <t>Manutenção e Operação da Supervisão Geral das Juntas do Serviço Militar</t>
  </si>
  <si>
    <t xml:space="preserve">Manutenção e Operação de Casa de Mediação </t>
  </si>
  <si>
    <t>18 Casas de Mediação em Operação</t>
  </si>
  <si>
    <t>Ações Integradas de Segurança Pública - Operação Delegada - Convênio SSP SO</t>
  </si>
  <si>
    <t>Prefeitura Regional Perus</t>
  </si>
  <si>
    <t>E3082 - Revitalização da Praça Paulino Cabral</t>
  </si>
  <si>
    <t>sim</t>
  </si>
  <si>
    <t>Não executado na emenda, executado na 1170.51 no ano de 2018</t>
  </si>
  <si>
    <t>Intervenção em Passeios Públicos</t>
  </si>
  <si>
    <t>Obras realizadas em passeios através da dotação SMSUB</t>
  </si>
  <si>
    <t xml:space="preserve">Intervenção, Urbanização e Melhoria de Bairros </t>
  </si>
  <si>
    <t>Obras realizadas em outras intervenções locais</t>
  </si>
  <si>
    <t>E6548 - Reforma da Praça Canhoba</t>
  </si>
  <si>
    <t>E6549 - Reforma da Praça na entrada do Recanto dos Humildes</t>
  </si>
  <si>
    <t>Não executado na emenda, executado na 1170.51 no ano de 2019</t>
  </si>
  <si>
    <t>E6570 - Reforma da Praça Rua Principal Nº 20, Recanto dos Humildes</t>
  </si>
  <si>
    <t>E1606 - Reforma da Praça na Rua Osvaldo de Souza Pinto em Frente ao Nº 103</t>
  </si>
  <si>
    <t>E1607 - Reforma da Praça na Rua Faiçal Murad - CEP 05267-179</t>
  </si>
  <si>
    <t>E1608 - Reforma da Praça na Rua Cavalo Marinho - Jardim Adelfiore - CEP 05223-050</t>
  </si>
  <si>
    <t>E1609 - Reforma da Praça na Rua Recanto dos Humildes - CEP 05209-000</t>
  </si>
  <si>
    <t>E1610 - Reforma da Praça na Rua Movimento dos Canudos, Vila dos Palmares - CEP 05273-200</t>
  </si>
  <si>
    <t>E3165 - Revitalização de Calçadas na Rua Sorana</t>
  </si>
  <si>
    <t>E752 - Implantação de Academia de Ginástica e Adequação de Passeio em Área Pública Existente na Rua Principal, Nº 09, no Jardim Conquista, Prefeitura Regional de Perus</t>
  </si>
  <si>
    <t>E1628 - Obras e Intervenção de Bairros</t>
  </si>
  <si>
    <t>E1624 - Melhorias de Bairro da Prefeitura Regional de Perus</t>
  </si>
  <si>
    <t>E6547 - Reforma Quadra Poliesportiva - Recanto dos Humildes (Perus)</t>
  </si>
  <si>
    <t>E6546 - Reforma do Parque Infantil Próximo à Passarela que dá Acesso ao Recanto dos Humildes - Perus</t>
  </si>
  <si>
    <t xml:space="preserve">Conselhos Tutelares Mantidos </t>
  </si>
  <si>
    <t>Manutenção drenagem</t>
  </si>
  <si>
    <t>Conservação áreas verdes</t>
  </si>
  <si>
    <t>Conselho e Espaços Participativos mantidos</t>
  </si>
  <si>
    <t>Sala disponível sem custo nesta dotação e não houve solicitação de compra</t>
  </si>
  <si>
    <t>Sistemas de informação e comunicação operacionais</t>
  </si>
  <si>
    <t>Não houve construção de prédio administração</t>
  </si>
  <si>
    <t>Prédio ampliado/ reformado/ requalificado</t>
  </si>
  <si>
    <t>Não houve reforma ou ampliação de prédios administrativos</t>
  </si>
  <si>
    <t>Programação de Atividades Culturais</t>
  </si>
  <si>
    <t>atividades culturais</t>
  </si>
  <si>
    <t>R$</t>
  </si>
  <si>
    <t>Não houve solicitação de serviços para atividades culturais</t>
  </si>
  <si>
    <t>E115 - PAVIMENTAÇÃO COM INFRAESTRUTURA DE GUIAS E SARJETAS DAS RUAS DO BAIRRO JARDIM DA CONQUISTA II EM PERUS.</t>
  </si>
  <si>
    <t>Não houve atraves desta dotação</t>
  </si>
  <si>
    <t>Copa Perus</t>
  </si>
  <si>
    <t>Quadra Poliesportiva</t>
  </si>
  <si>
    <t>Fundo Municipal de Parques</t>
  </si>
  <si>
    <t>Acessibilida- de/equipamen- tos</t>
  </si>
  <si>
    <t>Obras realizadas em passeios através da dotação 1170.51 e da SMSUB.</t>
  </si>
  <si>
    <t>Contratação de obra para execução de passeio, guias, sarjeta e recuperação de pavimento asfáltico localizado na Av. Raimundo Pereira de Magalhães, altura nº 9.439 – Vila Mirante; Contratação de projeto executivo de macrodrenagem para readequação de galeria existente – trecho sob o Parque Rodrigo de Gasperi localizado na Rua Manoel Alvares Passos altura nº 51 e 57 – Jardim Cidade Pirituba; Obras para execução de revitalização de área pública com readequação de galeria de águas pluviais existente e recuperação de pavimento asfáltico, localizada na Rua Ida Gomes, alt nº 15 x Rua Heloisa Helena x Rua Ariclê Perez – Conj. Habitacional Turística; Contratação de obra para execução de proteção de margem de corrego com muro de gabião e muro de ala localizado na Avenida Elias Antonio Lopes, altura do nº 50 – Parque Taipas.</t>
  </si>
  <si>
    <t>obra emergencial para execução das obras de “contenção de talude, reconstrução de muro de arrimo, direcionamento de águas pluviais e
serviços complementares”, na Rua Monta Azul Paulista, altura do nº 253 – Jardim Estevam; obra emergencial para remoção ou ancoragem de bloco rochoso, contenção de talude, dispositivos de drenagem e serviços complementares, na Av. Raimundo Pereira de Magalhães,
alt. nº 9439; obra emergencial para execução das obras de “contenção de talude, dispositivos de drenagem e serviços complementares”, na Estrada Turística do Jaraguá, altura do n.º 1421/1840; obra emergencial para execução das obras de Reconstrução de Galeria de Águas Pluviais existente, contenção de encosta e Serviços Complementares, na R. Curruíra, alt. N°521 – Vila Aurora; obra emergencial para execução das obras de Contenção de Margens de Córrego, estabilização de Talude e Serviços Complementares, Rua
Nova Guataporanga, alt. Nº 520, Jd. Sidney.</t>
  </si>
  <si>
    <t>E437 - Adequação da Quadra da Praça Pedro Guilherme na Rua Alarico Resende - Jd. Vivian</t>
  </si>
  <si>
    <t>E438 - Adequação do Espaço de Playground na Praça Pedro Guilherme na Rua Alarico Resende - Jd. Vivian</t>
  </si>
  <si>
    <t>E2208 - Revitalização de Praça Localizada na Rua Herbert de Arruda Pereira 433</t>
  </si>
  <si>
    <t>E751 - Implantação de Quadra Poliesportiva com Mureta de Proteção, Alambrados, Traves, Tabelas, Iluminação e Implantação de Academia de Ginástica e Playground e Paisagismo em Espaço Público Existente na Rua Jonas Eudoque dos Santos, Nº 149</t>
  </si>
  <si>
    <t>E753 - Implantação de Academia de Ginástica e Passeio em Área Pública Existente na Rua Barra da Forquilha, Nº 552, no Parque Pan Americano, Prefeitura Regional de Pirituba</t>
  </si>
  <si>
    <t>E1652 - Melhoria de Bairros em Pirituba/Jaraguá</t>
  </si>
  <si>
    <t>E2656 - Instalação de Equipamentos de Ginástica -Prefeitura Regional Pirituba/Jaraguá</t>
  </si>
  <si>
    <t>E2657 - Revitalização e Melhorias de Bairro - Prefeitura Regional Pirituba/Jaraguá</t>
  </si>
  <si>
    <t>Folha de Pagamento, Auxílio-Refeição, Aux.-Transporte, Vale-Alimentação, 400 PACOTES DE COPOS DESCARTÁVEIS DE 50 ML, 800 COPO PLÁSTICO DESCARTÁVEL DE 180 ML, Recarga de extintor,    SERVIÇOS DE TRANSPORTE INDIVIDUAL DE PASSAGEIROS, VIA APLICATIVO, PEÇAS PARA VEÍCULOS LEVES E PESADOS DA FROTA DA SUB-PJ, SACOS DE RÁFIA TRANÇADA, FORNECIMENTO DE GASOLINA, ETANOL, DIESEL BS 10 E BIODIESEL BX, DIVERSOS MATERIAIS ESCOLARES, GÁS LIQUEFEITO DE PETRÓLEO, GLP 13 KG, LOCAÇÃO DE IMÓVEL PARA USO COMO SEDE E PAGAMENTO DO SEU IPTU, SERVIÇOS DE MOTOFRETE,   SERVIÇOS DE LOCAÇÃO DE 03 (TRÊS) VEÍCULOS TIPO C, SEM MOTORISTA E SEM COMBUSTIVEL, PAGTO SEGURO OBRIGATÓRIO DE VEÍCULOS E MÁQUINAS DA SUB-PJ; DESPESAS COM CONSUMO DE ENERGIA ELÉTRICA, LIGAÇÕES PROVISÓRIAS DE ENERGIA ELÉTRICA, CONSUMO DE ÁGUA E ESGOTO, DESPESAS COM SERVIÇOS TELEFÔNICOS DAS DIVERSAS UNIDADES DA SUB-PJ; SERVIÇOS DE POSTAGEM E  CORRESPONDÊNCIA EM GERAL, CONTRATAÇÃO DE SEGURO PREDIAL DOS IMÓVEIS DA SEDE E DA PRAÇA DE ATENDIMENTO DESTA SUB-PJ, Serv. locação de 01 veículo Tipo D e 02 Tipo C, com motorista e combustível, Aquis.de 25 Unidades de Reparo de Válvula Hidráulica, de 04 (quatro) pneus Radial 215 X 80 R 16 EDGE SUV 107S XL, de 50 aparelhos telefônicos com fio, Locação, instalação e manutenção de purificadores de água, 2.000 CARTÕES DE VISITAS CONFECCIONADOS EM PAPEL COUCHÊ 300GR, AQUISIÇÃO DE ÁGUA MINERAL SEM GÁS, GALÃO DE 20 LITROS, Serviços de limpeza, asseio e conservação predial - prédio Sede e demais unidades da Sub-PJ,  Confecção de diversos carimbos, SERVIÇOS CONTINUADOS DE MANUTENÇÃO PREVENTIVA E CORRETIVA DAS INSTALAÇÕES TELEFÔNICAS, SEM FORNECIMENTO
DE MATERIAIS PARA AS UNIDADES DA SUB-PJ, LOCAÇÃO MENSAL DE 1 (UM) VEÍCULO DE REPRESENTAÇÃO TIPO B - (TOYOTA COROLA GLI 1.8
– 2018/2018), SEM MOTORISTA E SEM COMBUSTÍVEL, ÁGUA MINERAL NATURAL, TIPO: SEM GÁS, EMBALAGEM: PLÁSTICO, TIPO 
RETORNÁVEL, MARCA CRISTAL FENG, RENOVAÇÃO DE ASSINATURA DO MANUAL E CONSULTORIA DA CENOFISCO; ALICATES, SOLEITA, MOLAS, LÂMINAS ETC; AQUIS. CRACHÁ, COM CARTÃO DE  IDENTIFICAÇÃO, PRENDEDOR E PROTETOR; SERVIÇOS DE IMPRESSÃO GRAFICA COM AUTO-ADESIVO; SERVIÇOS DE LIMPEZA E DESINFECÇÃO DE RESERVATÓRIO/CAIXA D’ÁGUA POR 12 MESES; açúcar refinado amorfo/cristalino; PILHAS, BATERIAS, DIVERSOS MATERIAIS HIDRÁULICOS E ELÉTRICOS; copos descartáveis para café; DIVERSOS MATERIAIS PARA OFICINA; CERTIFICAÇÃO DIGITAL; CAFÉ TORRADO E  MOÍDO DE 500 G; VENTILADOR DE MESA TURBO ECO 30 CM; 40 Rolos de Bobina papel senha; Ressarcimento pelo pagamento de Multa de Trânsito aplicada à empresa contratada através do Termo de
Contrato TC 02/SP-PJ/2015.</t>
  </si>
  <si>
    <t xml:space="preserve">Pagamento da remuneração de 2 Conselhos Tutelares, incluíndo 13º Salário, férias, INSS, Aux-Refeição, SERVIÇOS DE VIGILÂNCIA E SEGURANÇA PATRIMONIAL DESARMADA - CT-Jaraguá, LOCAÇÃO DE UMA CASA TÉRREA - CT-Jaraguá, Serviços de transporte com veículos Tipo D1 "Van ou Minivan" p/ os 2 CT's, SERVIÇOS DE LIMPEZA, ASSEIO E  CONSERVAÇÃO PREDIAL p/ 02  CT's, DESPESAS COM SERVIÇOS TELEFÔNICOS DOS 2 CT'S,  DESPESAS COM CONSUMO DE ENERGIA ELÉTRICA E CONSUMO DE ÁGUA E ESGOTO DO CT-JARAGUÁ, Reembolso seguro do imóvel da Rua Nossa Senhora da Conceição, 137 - para uso do CT Jaraguá; </t>
  </si>
  <si>
    <t xml:space="preserve">SERVIÇOS DE SERRALHERIA, EQUIPAMENTOS, FERRAMENTAS,
MATERIAL DE CONSUMO (ELETRODOS E COMBUSTÍVEL), VEÍCULO E MÃO DE OBRA, ATRAVÉS DE 01 (UMA) EQUIPE POR 12 MESES; SERVIÇOS DE LOCAÇÃO DE MÁQ. 01(UMA) ESCAVADEIRA HIDRÁULICA MODELO PC 150 OU SIMILAR E 02 CAMINHÕES BASCULANTES
TRUCADOS DE 9M³; SERVIÇO DE CONSERVAÇÃO DE PAVIMENTOS VIÁRIOS - "TAPA-BURACO", POR TONELADA;  GUIA CHAPÉU DE CONCRETO PARA BOCA DE LOBO TIPO PMSP 13 X 15 X30 CM / FCK 20 mPA; CONCRETO USINADO COM RESISTÊNCIA MAIOR OU IGUAL A 20Mpa; AQUISIÇÃO DE BLOCO SIMPLES SEM FUNÇÃO ESTRUTURAL FCK =+ 2 MPA DE 14X19X39 CM; Tubo de concreto armado de seção Circular, para águas pluviais de diversas medidas; Serviços de Manutenção de Vias, Logradouros, Áreas Públicas e Desfazimento;  ARAME GALVANIZADO DE AÇO CARBONO NBR 6331 BWG 14 – DIÂMETRO 2,11 MM e BWG 18 DIÂMETRO 1,25 MM, Guias de concreto reta, tipo PMSP, FCK= 20 MPA, medidas: 100 x 30 x 15 cm; TÁBUA E SARRAFOS DE CEDRINHO DE DIVERSAS MEDIDAS; LAJE DE CONCRETO ARMADO PARA BOCA DE LOBO, FCK = 28,0 Mpa – MEDIDAS: 110 x 70 x 7 cm; Lona plástica 4 x 100, cor preta; BRITA (BICA CORRIDA) E PEDRA MARROADA; PREGO COMUM; AREIA MÉDIA LAVADA; Canaleta de concreto, de alta resistência, tipo meia cana; CIMENTO PORTLAND COMPOSTO CPII-E-32 – SACO COM 50 QUILOS; Barra redonda de aço laminado e Aço para concreto armado CA-50 (barra) em div. medidas; </t>
  </si>
  <si>
    <t>Ações de prevenção</t>
  </si>
  <si>
    <t xml:space="preserve">Serviços de vigilância e segurança patrimonial destinado a guarda do reservatório de picos e cheias - Piscinão Anhanguera; SERVIÇOS DE MANUTENÇÃO NAS BOMBAS DO SISTEMA DE DRENAGEM E ELETROMECÂNICOS DO RESERVATÓRIO DISPOSITIVOS DE CHEIAS -
PISCINÃO ANHANGUERA; SERVIÇOS DE LIMPEZA E CONSERVAÇÃO DO PISCINÃO ANHANGUERA;  DESPESAS COM SERVIÇOS TELEFÔNICOS,  COM CONSUMO DE ENERGIA ELÉTRICA E CONSUMO DE ÁGUA E ESGOTO DO PISCINÃO ANHANGUERA;  SERVIÇOS DE LIMPEZA MECANIZADA DOS DISPOSITIVOS DO SISTEMA DE DRENAGEM DE ÁGUAS PLUVIAIS, ATRAVÉS DE CAMINHÃO COMBINADO HIDROJATO/SUGADOR/RECICLADOR DE ALTA POTÊNCIA; Serv.de limpeza mecanizada dos dispositivos do sistema de drenagem de águas pluviais; SERV. DE LIMPEZA/CONSERVAÇÃO EM RESERVATÓRIO DE AMORTECIMENTO DE CHEIAS E CANAL "LINDEIRO" - PISCINÃO ANHANGUERA; Manutenção e conservação de galerias e demais dispositivos de drenagem; Serviços de limpeza manual de galerias,
córregos e canais, através de equipes; Serviços de reparo de comportas de acionamento manual no sistema de amortecimento de cheias – Piscinão Anhanguera; SERVIÇOS DE LIMPEZA MECANIZADA DE GALERIAS, CÓRREGOS E CANAIS P/TONELADAS; </t>
  </si>
  <si>
    <t>Serviços de Manejo Arbóreo através de equipes e Serviços de corte de Grama através de equipes.</t>
  </si>
  <si>
    <t>Informática mantida</t>
  </si>
  <si>
    <t xml:space="preserve">SERVIÇOS DE TELEFONIA MÓVEL PESSOAL (VOZ E DADOS), LOCAÇÃO DE EQUIPAMENTOS E SERVIÇOS DE INFORMAÇÃO E COMUNICAÇÃO, Locação de equipamentos de informática; Serviços de Impressão Departamental (microcomputadores); Memória portátil microcomputador, capacidade memória: 64 gb; Conjunto Kit Servidor de armazenamento NAS/STORAGE padrão desktop; HDs de 4TB, sendo 2 (dois) para cada servidor indicados para uso em NAS projetado para uso 24 x 7, com arranjo de Disco RAID; “5900 RPM”; 64 MB, padrão SATA modelo “SEAGATE-IRONWOLF ST 4000VN008”; </t>
  </si>
  <si>
    <t xml:space="preserve">Aquisição e Construção de Prédios Administrativos </t>
  </si>
  <si>
    <t>Prédio Administrati- vo adquirido/ construído</t>
  </si>
  <si>
    <t>evento</t>
  </si>
  <si>
    <t>Evento "Encenação da Paixão de Cristo no Bairro Taipas 2019", que ocorreu em 19/04/2019 no Estacionamento do Cantareira Norte Shopping; EVENTO ENCANTE - FESTIVAL DE KARAOKÊ A SER REALIZADO NO CEU VILA ATLÂNTICA NO PERÍODO DE 19 DE OUTUBRO A 16 DE NOVEMBRO DE 2019; EVENTO DENOMINADO "FESTIVAL DA CHEGADA DO ANO NOVO" - A SER REALIZADA NO DIA 15/12/2019 A PARTIR DAS 08H00, NA PARÓQUIA SÃO LUIZ GONZAGA NA PRAÇA DOM PEDRO FULCO MORVIDI, 1 - VILA PEREIRA BARRETO; Contratação de empresa especializada para elaboração e protocolo temporário em ocupação permanente junto ao Corpo de Bombeiros, Assessoria na emissão do AVCB temporário.</t>
  </si>
  <si>
    <t>Prefeitura Regional Casa Verde/Cachoeirinha</t>
  </si>
  <si>
    <t>Não houve demanda pela Unidade Gestora</t>
  </si>
  <si>
    <t>Obras de intervenções</t>
  </si>
  <si>
    <t>Liquidado em Restos à Pagar 2019</t>
  </si>
  <si>
    <t>E819 - Melhorias de Bairros - Prefeitura Regional da Casa Verde</t>
  </si>
  <si>
    <t>E1669 - Melhoria de Bairros Casa Verde</t>
  </si>
  <si>
    <t>E3764 - Obras de Reparo e Conservação na Abrangência da Prefeitura Regional de Casa Verde/Cachoeirinha</t>
  </si>
  <si>
    <t>E2658 - Revitalização e Melhorias do Bairro - Prefeitura Regional Casa Verde/Cachoeirinha</t>
  </si>
  <si>
    <t>E2659 - Revitalização e Melhorias de Bairro - Prefeitura Regional Casa Verde/Cachoerinha/LimãoInstalação de Equipamentos de Ginástica - Prefeitura Regional Casa Verde/Cachoerinha/Limão</t>
  </si>
  <si>
    <t>E783 - Reforma e Construção de Espaço para Eventos Localizado na Rua Dr. Gabriel Covelli Esquina com Rua Anísio Moreira - Parque Peruche</t>
  </si>
  <si>
    <t>E434 - Parque Infantil / Playground para a Praça Engenheiro Guilherme Henrique Pinto Coelho</t>
  </si>
  <si>
    <t>Administração Subprefeitura; Folha de Pgto</t>
  </si>
  <si>
    <t>Conselho Tutelar; Folha de Pgto</t>
  </si>
  <si>
    <t>Logradouros; Tapa-buraco; Serralheria</t>
  </si>
  <si>
    <t>Limpeza; Hidrojato; Manutenção Drenagem</t>
  </si>
  <si>
    <t>Capinação; Poda; Remoção</t>
  </si>
  <si>
    <t>aquisição de bens de informática</t>
  </si>
  <si>
    <t>Impressoras</t>
  </si>
  <si>
    <t>Atividades Culturais</t>
  </si>
  <si>
    <t>Prefeitura Regional Santana/Tucuruvi</t>
  </si>
  <si>
    <t>Indisponibilidade de Recurso QDD - 2019</t>
  </si>
  <si>
    <t>E3116 - Revitalização da Praça Orlando Silva</t>
  </si>
  <si>
    <t>E648 - Construção de um Park Dog (Cachorródromo) na Praça Nossa Senhora dos Prazeres, Localizada na Rua Amandaú, 96 - Parada Inglesa</t>
  </si>
  <si>
    <t>E650 - Contratação de Serviços de Requalificação Viária com Melhoria da Mobilidade Urbana na Viela da Rua Estela Fidalgo (entre Rua Elvira de Bortole e Travessa Salvador Carvalho do A. Gurgel)</t>
  </si>
  <si>
    <t>Folha de Pagamento e beneficios a servidores, manutenção dos contratos da Administração, aquisição de materiais de escritório, despesas com concessionárias e aquisição de bens patrimoniais</t>
  </si>
  <si>
    <t>Folha de Pagamentos, 13º salário, férias, INSS e auxílio refeição dos Conselheiros Tutelares, aquisição materiais de escritório e aquisição de bens patrimoniais</t>
  </si>
  <si>
    <t xml:space="preserve">Manutenção dos contratos de vias e logradouros público e tapa buraco, aquisição de materiais de consumo para os contratos de zeladoria. </t>
  </si>
  <si>
    <t>Manutenção dos contratos de drenagem, limpeza e conservação de córregos, hidrojato.</t>
  </si>
  <si>
    <t xml:space="preserve">Manutenção dos contratos de conservação de áreas verdes e serviços de poda </t>
  </si>
  <si>
    <t>Manutenção com Recursos da própria Subprefeitura</t>
  </si>
  <si>
    <t>Manutenção de Sistemas de Informação e Comunicação</t>
  </si>
  <si>
    <t>Manutenção dos contratos de informática, telefonia celular móvel e aquisição de bens patrimoniais</t>
  </si>
  <si>
    <t>Manutenção de prédio administrativo</t>
  </si>
  <si>
    <t>Indisponibilidade de Recurso</t>
  </si>
  <si>
    <t>Prefeitura Regional Jaçanã/Tremembé</t>
  </si>
  <si>
    <t>Casa de Cultura</t>
  </si>
  <si>
    <t>sem recursos</t>
  </si>
  <si>
    <t>E3780 - Recursos Destinados à Execução de Serviços de Recapeamento da Pavimentação Asfáltica das Ruas Capitão Busse e Antônio Borges no Parque Edu Chaves</t>
  </si>
  <si>
    <t>Plano de Obras das Subprefeituras</t>
  </si>
  <si>
    <t>E436 - Parque Infantil para Praça José dos Santos na Rua Dr. Luiz Nazareno de Assumpção</t>
  </si>
  <si>
    <t>E371 - Obra de Drenagem no Trecho da Rua Maria Amália Lopes de Azevedo, Altura do Nº 1700 até Nº 2400</t>
  </si>
  <si>
    <t>E649 - Construção de um Park Dog (Cachorródromo) na Praça Memória do Jaçanã na Av. Antonio César Neto - Jaçanã</t>
  </si>
  <si>
    <t>E1637 - Revitalização de Espaço Público</t>
  </si>
  <si>
    <t>Conservação de Tapa Buracos e Logradouros</t>
  </si>
  <si>
    <t>Limpeza Manual de Córrego</t>
  </si>
  <si>
    <t>Poda e Remoção de Arvores</t>
  </si>
  <si>
    <t>Manutenção e Operação do Espaço Participativo</t>
  </si>
  <si>
    <t>Manutenções e Reparos da Prefeitura Regional</t>
  </si>
  <si>
    <t>Programa- ções de Atividades Culturais</t>
  </si>
  <si>
    <t>Subprefeitura de Vila Maria/Vila Guilherme</t>
  </si>
  <si>
    <t>Obras de intervenção local</t>
  </si>
  <si>
    <t>E1670 - Melhoria de Bairro - Vila Maria</t>
  </si>
  <si>
    <t>Emendas Parlamentares</t>
  </si>
  <si>
    <t>E1625 - Obras e Intervenção de Bairros</t>
  </si>
  <si>
    <t>Folha de pagamento e benefícios a servidores, manutenção dos contratos da administração, aquisição de materiais e equipamentos, concessionárias.</t>
  </si>
  <si>
    <t>Previsão de aposentadorias neste exercício</t>
  </si>
  <si>
    <t>Folha de pagamento, 13º salário, férias, INSS, auxílio alimentação, aquisição de materiais, manutenção dos contratos (Locação imóvel, limpeza, Purificadores, portaria, concessionárias).</t>
  </si>
  <si>
    <t>Serviços de Manutenção de Vias e logradouros públicos, tapa buracos, remoção de volumes provenientes de desocupações, locação de veículos pesados e apoio a fiscalização.</t>
  </si>
  <si>
    <t>Limpeza e Conservação dos Piscinões, Córregos e Galerias.</t>
  </si>
  <si>
    <t>Conservação de áreas verdes e serviços de Manejo e Poda de árvores</t>
  </si>
  <si>
    <t>Material de consumo, serviços em geral e material permanente</t>
  </si>
  <si>
    <t>Sem previsão de demandas</t>
  </si>
  <si>
    <t>Aquisição de Materiais e Equip de Informática</t>
  </si>
  <si>
    <t xml:space="preserve">Prestação de Serviços mediante Locação de impressoras e computadores </t>
  </si>
  <si>
    <t>Manutenção Hidraulica e Bancada de Granito em Sanitário da SUB-MG</t>
  </si>
  <si>
    <t>Prefeitura Regional Lapa</t>
  </si>
  <si>
    <t>Recursos insuficiente</t>
  </si>
  <si>
    <t>E3091 - Revitalização da Praça Aureliano Leite</t>
  </si>
  <si>
    <t>E3083 - Revitalização com Iluminação da Passagem da Rua Ibiguaçu</t>
  </si>
  <si>
    <t>E3084 - Implantação de Academia para Terceira Idade (ATI) na Praça Emilio Pasetti</t>
  </si>
  <si>
    <t>E3213 - Reforma, Manutenção e Acessibilidade das Calçadas aos Bairros Pertencentes à Prefeitura Regional da Lapa</t>
  </si>
  <si>
    <t>E3214 - Melhorias nos Bairros que Compreendem o Distrito da Lapa</t>
  </si>
  <si>
    <t>E3215 - Implementação, Reforma e Manutenção das ATIs - Academias da Terceira Idade no Bairros que Compreendem o Distrito da Mooca</t>
  </si>
  <si>
    <t>E1653 - Melhoria de Bairros Lapa</t>
  </si>
  <si>
    <t>E3086 - Implantação de Playgound na Praça Nova Lapa</t>
  </si>
  <si>
    <t>E3216 - Projeto Grafite - Ações Culturais na Região da Lapa</t>
  </si>
  <si>
    <t>E3217 - Poda, Remoção e Manutenção das Árvores nos Bairros que Compreendem o Distrito da Lapa</t>
  </si>
  <si>
    <t>E452 - Diagnóstico e Tratamento de Árvores da Cidade de São Paulo. Manutenção e Operação de Áreas Verdes e Vegetação Arbórea</t>
  </si>
  <si>
    <t>Manutenção áreas públicas</t>
  </si>
  <si>
    <t>Não houve demanda</t>
  </si>
  <si>
    <t>Estrutura de informação e comunicação operacional</t>
  </si>
  <si>
    <t>Prefeitura Regional Sé</t>
  </si>
  <si>
    <t>OBRAS EM PASSEIO PUBLICO DA 1170</t>
  </si>
  <si>
    <t>E3296 - Revitalização da Praça Roosevelt</t>
  </si>
  <si>
    <t>E391 - Revitalização da Praça Álvaro Cardoso de Moura na Rua Odorico Mendes - Instalação de Aparelhos para Terceira Idade, Playground para Crianças</t>
  </si>
  <si>
    <t>E392 - Praça Nicolau de Moraes Barros - Instalação de Grama Sintética, Reforma dos Alambrados e Construção de Vestiários no Campo - Barra Funda</t>
  </si>
  <si>
    <t>E393 - Revitalização da Praça José Vicente da Nóbrega - Reforma da Quadra, Alambrados e Instalação de Aparelhos de Terceira Idade - Cambuci</t>
  </si>
  <si>
    <t>E408 - Revitalização da Praça onde fica a Capela Santa Luzia na Rua Gaspar Fernandes, 497</t>
  </si>
  <si>
    <t>E429 - Aquisição de 2 (dois) Elevadores de Acessibilidade a serem Instalados na Praça 14 Bis para Acesso aos Pontos de Ônibus do Viaduto Dr. Plínio de Queiroz</t>
  </si>
  <si>
    <t>NÃO HOUVE SOLICITAÇÃO</t>
  </si>
  <si>
    <t>Atividades culturais implantadas</t>
  </si>
  <si>
    <t>Prefeitura Regional Vila Mariana</t>
  </si>
  <si>
    <t>Implantação de rotatórias, Revitalização de Praças, Revitalização de Parcão</t>
  </si>
  <si>
    <t>E3076 - Reforma da Praça Rosa Alves da Silva</t>
  </si>
  <si>
    <t>E3077 - Revitalização da Praça Coronel Fernandes de Lima</t>
  </si>
  <si>
    <t>E3164 - Readequação Viária na Rua Dr. Astolfo Araújo</t>
  </si>
  <si>
    <t>Folha de Pagamento e auxílios dos servidores, aquisição de materiais de escritório, limpeza, higiene, água mineral, toldos, carimbos, material de copa e cozinha, ferramentas, placas de aço, trenas, EPIsm bandeiras, serviços de transporte, manutenção predial, despeas com água e esgoto, telefonia fixa e móvel, energia elétrica, gás canalizzado, motofrete, serviços postais, manutenção e recarga de extintores, vigilância, limpeza predial, manutenlção e higienização de bebedouros, controle de acesso, locação central PABX, serviços de recepção, aquisição de armários, ventiladores, fogão, forno micro-ondas, geladeira, notebooks, cadeiras, aparelhos de ar condicionados</t>
  </si>
  <si>
    <t>Pagamento remuneração, 13º salário, férias, INSS, auxílio refeição dos Conselheiros, aquisição materiais de escritório, despesas com água e esgoto, telefonia fixa, locação de veículos, limpeza de ambientes, compra central de PABX</t>
  </si>
  <si>
    <t>E3079 - Compra de Materiais para Reparos de Parcães</t>
  </si>
  <si>
    <t>Aquisição de materiais para serviços de zeladorias (areia, cimento, guias, blocos, pedras, madeiras, pisos, cantoneiras, barras de aço, dobradiças, concreto usinado, serviços de manutenção de vias e logradouros públicos, tapa buracos, remoção de volumes provenientes de desocupações, serralheria</t>
  </si>
  <si>
    <t>Aquisição de tubos de concreto, grelhas, serviços de limpeza manual e mecanizada de córregos, conservação de galerias, canais e córregos, locação de retroescavadeiras</t>
  </si>
  <si>
    <t>Conservação manual e mecanizada de áreas verdes, serviços de manejo arbóreo</t>
  </si>
  <si>
    <t>Material para manutenção de computadores, licenças de uso de softwares, certificados digitais, serviços de impressão departamental, aquisição de switch, computadores e projetor</t>
  </si>
  <si>
    <t>Utilizada a dotação 2100-39 para serviços de manutenção predial</t>
  </si>
  <si>
    <t>Atividade Cultural</t>
  </si>
  <si>
    <t>Prefeitura Regional Ipiranga</t>
  </si>
  <si>
    <t>E657 - Construção de Bueiros, Boca de Lobos e Poços de Visita na av. do Cursino na altura do nº 2950</t>
  </si>
  <si>
    <t>E6528 - Contratação de Obras e Serviços com Fornecimento de Materiais de Primeira Linha e Mão de Obra Especializada na Rua Padre Arlindo Vieira - Distrito Sacomã - Prefeitura Regional do Ipiranga</t>
  </si>
  <si>
    <t>Não houveram ações nessa dotação</t>
  </si>
  <si>
    <t>Embora tenho sido previsto o valor de R$ 150.000,00, os recursos das dotações referente à ação foram congelados. (Relatório anexo ao Processo SEI)</t>
  </si>
  <si>
    <t xml:space="preserve">Revitalização e Adequação da Pç. Hugo Montel, Jd. Santa Emilia;Manutenção e Reforma C/ Prolongamento de Galerias (GAP) P/ Eliminação de Inundação na Avenida do Cursino nº 3000 - Vila Moraes - TC. 036/SUB-IP/18;Requalificação da Praça Figueira das Lagrimas - Sacomã. C. 002/SUB-IP/19;  Revitalização da Quadra Poliesportiva e da Praça Pinheira da Cunha - Ipiranga;Manutenção e Requalificação da Praça José Augusto Veloso, Cursino.;Manutenção da Quadra Poliesportiva e da Praça Altemar Dutra - Sacomã; Manutenção e Requalificação da Praça Adão Benedito - Vila Vera;Requalificação da Praça do Radio Amador, Vila Arapuá.; Manutenção, Requalificação e Melhoria da Praça Alfredo José Soares - Jardim Maristela; Revitalização e Implantação de Equipamentos Públicos em Baixos do Viaduto Almirante Delamare; Readequação do Parcão Jardim Santa Cruz, localizado na Praça Dirceu de Castro Fontora - Sacomã;  Revitalização e Instalação de Playground na Praça Santa Ângela, Vila Moraes;  Instalação de Corrimão na Escadaria Situada a Rua Marcini n.º 106 – Jardim Patente </t>
  </si>
  <si>
    <t>Dotação utilizada para execução de Intervenções Locais.</t>
  </si>
  <si>
    <t>E3099 - Revitalização da Praça Zilda Belli Costa</t>
  </si>
  <si>
    <t>E651 - Reforma da Praça Alfredo José Soares - Jd. Maristela - Ipiranga Reforma de Brinquedos Colocação de Alambrado e Pintura na Quadra</t>
  </si>
  <si>
    <t>E652 - Reforma da Praça Helena Marcos Aristides - Colocação de Aparelhos de Ginástica, Iluminação, Limpeza em Geral - Jd. Maristela</t>
  </si>
  <si>
    <t>E659 - Reforma da Praça Pinheiro Cunha - Reforma da Quadra Poliesportiva e Alambrado, Colocação de Aparelhos de Ginástica, Substituição dos Postes de Iluminação (Braços Mais Baixos)</t>
  </si>
  <si>
    <t>E660 - Praça Monte Azul Paulista - Colocação de Equipamentos de Ginástica, Substituição de Postes de Iluminação (Braços Mais Baixos) - Vila Moinho Velho</t>
  </si>
  <si>
    <t>E6524 - Obras e Serviços na Praça Cílio Carneiros Situada à Avenida Brig. Amílcar Veloso Pederneiras</t>
  </si>
  <si>
    <t>E6525 - Obras e Serviços na Praça Miguel Pedroso Leite Situada à Rua Antônio Ferraz de Araújo</t>
  </si>
  <si>
    <t>E6526 - Obras e Serviços na Praça Inominada Situada aos Fundos da Rua Tolstoi Nº 108</t>
  </si>
  <si>
    <t>E3098 - Implantação de Academia para Terceira Idade na Praça Barão de Studart</t>
  </si>
  <si>
    <t>E343 - Regional do Ipiranga. Obras de Reforma e Adequação</t>
  </si>
  <si>
    <t>E6523 - Obras e Serviços de Manutenção com Fornecimento de Materiais de Primeira Linha e Mão de Obra Especializada na Avenida Almirante Dellamare, Trecho Situado Defronte a COHAB Heliópolis - Distrito: Sacomã - Prefeitura Regional do Ipiranga</t>
  </si>
  <si>
    <t>E6527 - Contratação de Obras e Serviços com Fornecimento de Materiais de Primeira Linha na Avenida Oswaldo Aranha e Avenida Inhaiba - Prefeitura Regional do Ipiranga.</t>
  </si>
  <si>
    <t>E1626 - Obras e Intervenção de Bairros</t>
  </si>
  <si>
    <t>E6522 - Reforço de Galerias de Águas Pluviais na Rua Simão Lopes entre Avenida do Cursino e Rua dos Operários - Prefeitura Regional do Ipiranga</t>
  </si>
  <si>
    <t>E6745 - Reforma da Quadra de Basquete localizada no Complexo Viário Maria Maluf</t>
  </si>
  <si>
    <t>E6747 - Reforma e Manutenção do Piso da Pista de Skate da Saúde, Localizada no Complexo Viário Maria Maluf</t>
  </si>
  <si>
    <t>E2187 - Construção de Quadra Poliesportiva, Academia de Terceira Idade, Playground e Pista de Cooper na Praça Hugo Montel - Jd. Santa Emilia</t>
  </si>
  <si>
    <t>E2203 - Reforma da Quadra Poliesportiva - Praça Altemar Dutra - Ipiranga</t>
  </si>
  <si>
    <t>E3102 - Revitalização do Parque Linear localizado no Tamanduateí</t>
  </si>
  <si>
    <t>E3209 - Implantação de Parcão na Praça do Monumento, Altura Aproximada do nº 1</t>
  </si>
  <si>
    <t>E647 - Implantação de Zona Azul e 03 (três) Semáforos na Estrada das Lágrimas - Sacomã</t>
  </si>
  <si>
    <t>E658 - Reforma da Ponte sobre o Córrego Jaboticabal e Melhorias no Entorno - Final da Rua Augusto Gomes de Matos - Jd. Climax</t>
  </si>
  <si>
    <t>E6748 - Implantação de Sinalização Semafórica Vertical e Demais Melhorias na Sinalização conforme Projeto CET: nº 9510104/15-9</t>
  </si>
  <si>
    <t>Folha de Pagamento, Pagamento de Auxílio Transporte dos Funcionários, Pagamento de Auxílio Refeição dos Funcionários; Serviços de Tv Por Assinatura; Serviços de Telefonia Fixa (Fixo-Celular); Aluguel do Imóvel Sede da Subprefeitura Ipiranga; Serviços de Transporte por Aplicativo; serviço de confecção de chaves tipo yale e terra; Consumo de Energia Elétrica; Consumo de Água e Tratamento de Esgoto; Adiantamento Bancário; Serviços de Postagem (Correios); Serviços de Confecção de Carimbos; Locação de PABX para Sede da Subprefeitura Ipiranga; Serviços de Copeiragem; Serviços de Limpeza e Asseio; Locação de PABX para Unidade de Áreas Verdes; Serviços de Portaria e Controle de Acesso; Serviços de Segurança e Vigilância Patrimonial; Aquisição de Serviços de Certificação Digital; Serviços de telefonia fixa; Serviços de Gerenciamento de Transporte de Pessoas e Cargas;  Serviços de Telefonia Móvel; Manutenção do Elevador da Sede; Manutenção de Ar Condicionado; Locação e Manutenção de Nobreak para a Sede da Subprefeitura Ipiranga; Confecção de Crachás Funcionais; Seguro para o imóvel Sede da Subprefeitura; Aquisição de cadeiras para a subprefeitura; Aquisição de faixas para o desfile cívico; Aq. Água Mineral Natural Sem Gás, Galão de 20 Litros; Aquisição de Copos Descartáveis; Aquisição de Gás de Cozinha; Aquisição de Material de Manutenção; Aquisição de Materiais de Escritório; Aquisição de Café Torrado e Moído; Aquisição de Uniformes para programa social;Aquisição de Materiais de informática; Aquisição de Placas de Sinalização; Aquisição de Açúcar;</t>
  </si>
  <si>
    <t>O orçado disponível na Dotação foi de R$ 17.125.815,09(relatório no processo SEI). A administração da unidade funcionou a contento e não houve descontinuidade nos contratos e nem nas atividades, sendo assim, considerados o objetivo cumprido.</t>
  </si>
  <si>
    <t>E654 - Evento - Campanha da Solidariedade - Realizada pela Associação Cristã Shalon - Palco, Som, Iluminação, Tendas e Banheiros Quimicos</t>
  </si>
  <si>
    <t>Folha de Pagamento dos Conselheiros Tutelares, Auxílio Refeição dos Conselheiros Tutelares, Auxílio Transporte dos Conselheiros Tutelares, Férias Indenizadas dos Conselheiros Tutelares, 13º Salário dos Conselheiros Tutelares, INSS Patronal dos Conselheiros Tutelares, Aluguel da Sede do Conselho Tutelar Ipiranga, Aluguel da Sede do Conselho Tutelar Sacomã; IPTU da Sede do Conselho Tutelar Ipiranga, IPTU da Sede do Conselho Tutelar Sacomã; Seguro Predial da Sede do Conselho Tutelar Ipiranga, Seguro Predial da Sede do Conselho Tutelar Sacomã; Energia Elétrica dos Conselhos Tutelares Ipiranga e Sacomã, Água e esgoto dos conselhos tutelares ipiranga e sacomã; Serviços de Limpeza e Asseio para os Conselhos Tutelares Sacomã e Ipiranga; Locação de PABX para os Conselhos Tutelares Sacomã e Ipiranga; Serviços de Segurança e Vigilância para os Conselhos Tutelares Sacomã e Ipiranga; Serviços de telefonia fixa para os Conselhos Tutelares Sacomã e Ipiranga; Locação de Vans para Transporte do Conselho Tutelar Sacomã;Aquisição de Copos Descartáveis; Aquisição de Papel Sulfite; Aquisição de Suco Nectar; Aquisição de Biscoitos; Aquisição de Materiais de Escritório;</t>
  </si>
  <si>
    <t>O orçado disponível na Dotação foi de R$ 1.206.372,96(relatório no processo SEI). Não houve descontinuidade nos contratos e nem interrupção das atividades do Conselho, sendo assim, consideramos os objetivos cumpridos.</t>
  </si>
  <si>
    <t>E6521 - Manutenção com Prolongamento de Galeria de Águas Pluviais (GAP) na Avenida do Cursino, altura do nº 3000, Vila Morais, Distrito Cursino - Prefeitura Regional do Ipiranga</t>
  </si>
  <si>
    <t>E455 - Realização da Corrida de Rua - Corrida da Independência</t>
  </si>
  <si>
    <t>E468 - Preservação Através de Manejo e Cuidados da Figueira das Lágrimas, Patrimônio Histórico Ambiental na Estrada das Lágrimas, 515 no Ipiranga - Manutenção e Operação de Áreas Verdes e Vegetação Arbórea</t>
  </si>
  <si>
    <t>Equipe de apoio para remoção de volumes em vias públicas, Locação de Caminhão Munck, Conservação de Pavimentos Viários (Tapa Buracos); Aquisição de aço, Aquisição de pedras britadas, Aquisição de tijolos, Aquisição de cimento, Aquisição de Madeiras e Sarrafos, Equipe de Desfazimento, Aquisição de Ferros, Aquisição de Laje de concreto armado, Aquisição de areia.</t>
  </si>
  <si>
    <t>O orçado disponível na Dotação foi de R$ 3.768.212,47 (relatórios no processo SEI), logo, consideramos o objetivo atingido, visto que as equipes não sofreram descontinuidade.</t>
  </si>
  <si>
    <t>Locação de caminhão hidrojato; Equipe de Limpeza Manual de Galerias, Córregos e Canais, Equipe de Manutenção de Galerias, Córregos e Canais, Limpeza Mecanizada de Galerias, Córregos e Canais,</t>
  </si>
  <si>
    <t>Equipe de conservação de áreas ajardinadas e equipe de manejo de arbóreo.</t>
  </si>
  <si>
    <t>O Conselho Participativo funcionou utilizando a estrutura da Subprefeitura</t>
  </si>
  <si>
    <t>Embora tenho sido previsto o valor de R$ 13.000,00 , os recursos das dotações referente à ação foram congelados. (Relatório anexo ao Processo SEI) Outrossim, temos a informar que o Conselho operacionaliza normalmente utilizando a estrutura da Subprefeitura.</t>
  </si>
  <si>
    <t>Locação de microcomputadores para a Sede e Suas Unidades Externas, Locação de Impressoras para a Sede e Suas Unidades Externas</t>
  </si>
  <si>
    <t>Licitação da Reforma do mercado municipal do Ipiranga</t>
  </si>
  <si>
    <t>Embora tenho sido previsto o valor de R$ 40.000,00, não houve liberação de recursos na dotação para utilização da Subprefeitura, que foi mantida pela dotação 2100. A dotação foi utilizada para intervenção local.</t>
  </si>
  <si>
    <t>Embora tenho sido previsto o valor de R$  700.000,00 , não houve liberação de recursos na dotação.</t>
  </si>
  <si>
    <t>E124 - CONSTRUÇÃO DE UMA PASSARELA DE CIMENTO EM CIMA DO CÓRREGO NA RUA MENINO DO ENGENHO NO BAIRRO JARDIM BRISTOL.</t>
  </si>
  <si>
    <t>Prefeitura Regional Santo Amaro</t>
  </si>
  <si>
    <t>Dotação congelada orçada em R$ 1.000,00.
Intervenções em passeios feitas com equipes de conservação de logradouros.</t>
  </si>
  <si>
    <t>Obras de reformas, revitalizações de áreas verdes e melhorias de espaços públicos</t>
  </si>
  <si>
    <t>E2668 - Revitalização e Instalação de Aparelhos de Ginástica na Praça Linneu Gomes</t>
  </si>
  <si>
    <t>E462 - Requalificação e Revitalização da Praça Santa Cruz na Avenida Adolfo Pinheiro - CEP 04734-010</t>
  </si>
  <si>
    <t>E6636 - Intervenção, Urbanização e Melhoria de Bairros - Plano de Obras da Prefeitura Regional Santo Amaro</t>
  </si>
  <si>
    <t>E137 - CDC Vila Olímpia - Praça Augusto Rademaker Grunewald, 37 - Melhorias e Pintura</t>
  </si>
  <si>
    <t>E6756 - CDC Estrela do Campo Grande - Rua Alvaro Afonso 400 - Vila GEA - Santo Amaro - Adequação da Laje e do Salão Social com Cobertura de Telhas, Fechado em Alvenaria, Banheiros e Iluminação</t>
  </si>
  <si>
    <t>Folha de Pagamento e auxílios para os  servidores.
Aquisição de materiais de escritório, água mineral, gas, café, açucar, copos, ferramentas, materiais elétricos e hidraulicos.
Serviços de transportes, vigilância, limpeza predial, desinsetização, descupinização, desratização, limpeza de caixa d´água, manutenção elevadores, serviços postais, serviços de consultoria jurídica, locação de PABX, DPVAT e despesas com  água e esgoto, telefonia fixa e móvel e energia elétrica.</t>
  </si>
  <si>
    <t>Folha de Pagamento e auxílios para os Conselheiros Tutelares.
Aquisição de materiais de escritório, água mineral, gas, café, açucar e copos.
Serviços de transportes, vigilância, limpeza predial, desinsetização, descupinização, desratização, limpeza de caixa d'água, serviços postais, DPVAT e despesas com  água e esgoto, telefonia fixa e energia elétrica.</t>
  </si>
  <si>
    <t>E461 - Diagnóstico e Tratamento de Árvores da Cidade de São Paulo. Manutenção e Operação de Áreas Verdes e Vegetação Arbórea</t>
  </si>
  <si>
    <t>Aquisição de materiais para serviços de zeladorias: cimento, guias retas e chapéu, grelhas de concreto, lajes de concreto, tubos, pedras, pisos tateis, sacos de ráfia, materiais de aços e ferro fundido e madeira.
Serviços de zeladoria: conservação e manutenção de vias e logradouros públicos, conservação de pavimentos viários, serviços de apoio para remoções diversas, locação de caminhões e retroescavadeira.</t>
  </si>
  <si>
    <t>Sistema de drenagem mantido</t>
  </si>
  <si>
    <t>m</t>
  </si>
  <si>
    <t>Serviços de zeladoria: manutenção, conservação, limpeza manual e mecanizada de galerias, córregos e demais sistemas de drenagem</t>
  </si>
  <si>
    <t>Serviços de zeladoria: conservação e manutenção de áreas verdes e manejo arbóreo</t>
  </si>
  <si>
    <t>Sem demanda</t>
  </si>
  <si>
    <t>Mat. Equip. Informação e Comunicação</t>
  </si>
  <si>
    <t>Aquisição de nobreaks e estabilizadores, certificados digitais, locação de computadores e serviços de impressão e reprografia corporativa</t>
  </si>
  <si>
    <t xml:space="preserve">Não houve reforma ou requalificação dos prédios administrativos da SUB-SA </t>
  </si>
  <si>
    <t>Programações de Atividades Culturais</t>
  </si>
  <si>
    <t>Prefeitura Regional Jabaquara</t>
  </si>
  <si>
    <t>Passeios públicos requalificados</t>
  </si>
  <si>
    <t>Aquisição de materiais, Reforma de Escadões, Revitalização de Praças, Horta Comunitária, cobertura metálica de quadra, revitalização de quadras e de futsal, de skate, 4revitalização de áreas públicas,</t>
  </si>
  <si>
    <t>E430 - Cobertura de Quadra na Praça Nicolau Weber</t>
  </si>
  <si>
    <t>E3127 - Reforma de Calçadas de Equipamentos Públicos na Av. Santa Catarina</t>
  </si>
  <si>
    <t>E82 - Custeio, Reforma e Manutenção de Equipamentos Públicos na Região do Jabaquara</t>
  </si>
  <si>
    <t>E6480 - Requalificação de Área Pública / Rua das Curuiras, 117 / Vila Campestre</t>
  </si>
  <si>
    <t>E6481 - Requalificação de Área Pública / Avenida Benigno Carreira, Sn - Vila Campestre</t>
  </si>
  <si>
    <t>E6491 - Implantação de Tela de Proteção no Muro de Arrimo a fim de Evitar Acidentes com as Crianças/Rua da Patria-Cidade Domitila</t>
  </si>
  <si>
    <t>Prefeitura Regional Mantida</t>
  </si>
  <si>
    <t>Folha de pagamento e benefícios a servidores, manutenção dos contratos da administração, aquisição de materiais e equipamentos, aluguel, concessionárias.</t>
  </si>
  <si>
    <t>Folha de pagamento, 13º salário, férias, INSS, auxílio alimentação, aquisição de materiais, manutenção dos contratos (limpeza, vigilância, concessionárias).</t>
  </si>
  <si>
    <t>Manutenção de Vias Públicas</t>
  </si>
  <si>
    <t>aquisição de materiais para manutenção de vias e áreas públicas, serviço de apoio e remoção de volumes de desocupações, tapa buraco, desfazimento de construções irregulares, serviço de serralheria.</t>
  </si>
  <si>
    <t>sistema de drenagem mantido</t>
  </si>
  <si>
    <t>Serviço de manejo e conservação de Parques Urbanos, dos viveiros Municipais, dos Parques naturais e das Áreas de proteção ambiental; serviços de conservação de sistema de drenagem, limpeza manual de galerias córregos e canais.</t>
  </si>
  <si>
    <t>Conservar áreas verdes</t>
  </si>
  <si>
    <t>Serviço de manejo arbóreo, conservação de áreas verdes, serviço de avaliação das árvores (tomografia).</t>
  </si>
  <si>
    <t>manutenção com recursos da própria SUBprefeitura</t>
  </si>
  <si>
    <t>Locação de equipamentos de informática, serviços de reprodução de documentos, aquisição de materiais</t>
  </si>
  <si>
    <t>Serviço de manutenção readequação da drenagem da cobertura do gabinete do prédio da Subprefeitur</t>
  </si>
  <si>
    <t>Evento realizado</t>
  </si>
  <si>
    <t>Realizado com Emenda Parlamentar</t>
  </si>
  <si>
    <t>Prefeitura Regional Cidade Ademar</t>
  </si>
  <si>
    <t>obras de reformas e melhorias em praças, vielas, espaços públicos em geral</t>
  </si>
  <si>
    <t>E151 - Revitalização da Praça Antonio Pereira Mendes</t>
  </si>
  <si>
    <t>E152 - Revitalização da Praça das Araras</t>
  </si>
  <si>
    <t>E463 - Requalificação de Praças R. Dr. José Silvio de Camargo CEP 04476-070 c/Estr. do Alvarenga CEP 04474-340, R. Giovanni Mário CEP 04411-030 c/R. Thomas Morley CEP 04411-050, R. Pe. Luís Vilares CEP 04430-260 - Instalação de ATI</t>
  </si>
  <si>
    <t>E6446 - Reforma e Requalificação da Praça na Rua Antônio Vieira Marcondes S/N- Jardim Santa Terezinha com Implantação de Equipamentos para Terceira Idade e Playground</t>
  </si>
  <si>
    <t>E6448 - Implantação e Requalificação de Praça em Área Pública com Equipamentos Para Terceira Idade e Playground na Rua do Retiro S/N - Jd. Santa Terezinha</t>
  </si>
  <si>
    <t>E154 - Readequação de Área Municipal à Avenida Batista Maciel, 105, em Cidade Ademar</t>
  </si>
  <si>
    <t>E155 - Reforma de Viela na Rua Constância José Soares em Cidade Ademar</t>
  </si>
  <si>
    <t>E156 - Reforma de Viela à Avenida Eduardo Pereira Ramos, Âmbito de Cidade Ademar</t>
  </si>
  <si>
    <t>E157 - Reforma do Escadão da Rua Santa Felícia, Âmbito de Cidade Ademar</t>
  </si>
  <si>
    <t>E158 - Reforma do Escadão da Rua Apiaris, Âmbito de Cidade Ademar</t>
  </si>
  <si>
    <t>E159 - Reforma de duas Vielas a Serem Definidas pela Prefeitura Regional de Cidade Ademar</t>
  </si>
  <si>
    <t>E784 - Retirar a Metade do Muro e Colocar Grades, Calçada em Volta da Quadra Poliesportiva, Localizado na Rua Dionísio Lavranga Jardim Orly em Cidade Ademar</t>
  </si>
  <si>
    <t>E2947 - Requalificação de Área Pública para Construção de Sede Social do Pioneer F. C., na Rua Ferdinando de Pier, S/N°, Vila Guacuri, São Paulo, SP, Prefeitura Regional de Cidade Ademar</t>
  </si>
  <si>
    <t>E2948 - Melhoria de Bairros no Âmbito da Prefeitura Regional de Cidade Ademar</t>
  </si>
  <si>
    <t>E6449 - Reforma e Requalificação da Quadra Esportiva / Rua José Moreira dos Santos, 67 - Jd. Martini</t>
  </si>
  <si>
    <t>E6450 - Implantação de Academia para Terceira Idade / Rua Professor Carlos Decort, 220 - Jd. São Jorge</t>
  </si>
  <si>
    <t>E6451 - Implantação da Grama Sintética no Campo do Itatinga / Rua Juan Aldama - Jd. Pantanal</t>
  </si>
  <si>
    <t>E6453 - Reforma e Requalificação do Escadão com Corrimão / Rua dos Boros - Jd. das Laranjeiras</t>
  </si>
  <si>
    <t>E6454 - Revitalização de Área Pública / Rua Dr Silvio de Camargo, S/N - Jd. Monte Libano</t>
  </si>
  <si>
    <t>E6455 - Reforma da Associação Jardim Niterói e Adjacente, 80 - Jd. Niterói</t>
  </si>
  <si>
    <t>E6456 - Reforma e Requalificação da Viela / Travessa Bom Pastor, Jd Monte Libano</t>
  </si>
  <si>
    <t>E6459 - Reforma e Requalificação do Escadão 1,2 e 3 com Corrimão / Rua Freidamião, Jd. Monte Líbano</t>
  </si>
  <si>
    <t>E6461 - Reforma da Associação Amigos Jardim Bonansa / Rua Santa Juliera, S/N - Jd. Bonanza</t>
  </si>
  <si>
    <t>E6462 - Cobertura da Quadra (EMEF Prof Amelia Rodrigues de Oliveira) Rua dos Boros, S/N - Jd. das Laranjeiras</t>
  </si>
  <si>
    <t>E6629 - Intervenção, Urbanização e Melhoria de Bairros - Plano de Obras da Prefeitura Regional Cidade Ademar</t>
  </si>
  <si>
    <t>E2199 - Colocação de Bloquete na Rua Giovanni Maio - Balneário Mar Paulista</t>
  </si>
  <si>
    <t>E2201 - Implantação de Playground - Praça Rua Dom Frederico Costa - Vila Missionária</t>
  </si>
  <si>
    <t>E2206 - Reurbanização de Escadão - Rua Vicenço Gale, Rua Pedro Francelino dos Santos e Rua Miriam Sete - Jardim Monte Líbano (Comunidade do Amor)</t>
  </si>
  <si>
    <t>E2932 - Requalificação de Área Pública na Rua Valentino Fioravante, 79, Jardim Rubilene, Prefeitura Regional de Cidade Ademar</t>
  </si>
  <si>
    <t>E786 - Realização de Eventos Culturais e Esportivos, Referente ao Aniversário do Jd. São Jorge em Cidade Ademar</t>
  </si>
  <si>
    <t>Folha de Pagamnetos dos Conselheiros , 13º salário, férias, INSS, auxílio refeição dos Conselheiros, aquisição materiais de escritório, despesas com água e esgoto, telefonia fixa, locação de veículos, limpeza de ambientes.</t>
  </si>
  <si>
    <t>Aquisição de materiais para serviços de zeladorias (materiais de obras pesados diversos e    serviços de manutenção de vias e logradouros públicos, tapa buracos, remoção de volumes provenientes de desocupações, serralheria</t>
  </si>
  <si>
    <t>conservação dos Piscinões R01, R02 e R03 , Córregos e Galerias.</t>
  </si>
  <si>
    <t xml:space="preserve">Conservação de áreas verdes e serviços de manejo e poda.  </t>
  </si>
  <si>
    <t>Possuem sala equipada dentro da Suprefeitura, não solicitações de compras</t>
  </si>
  <si>
    <t>Material para manutenção de computadores,  certificados digitais, serviços de impressão departamental, aquisição de switch, notebook  e projetor</t>
  </si>
  <si>
    <t xml:space="preserve"> E3609 - REVITALIZAÇÃO E MELHORAIS EM ÁREA DE LAZER LOCALIZADA NA RUA DR. DARI BARCELLOS COM A RUA ENGENHEIRO CAIO DIAS BATISTA - JARDIM APURA</t>
  </si>
  <si>
    <t>E936 - MELHORIA DE BAIRROS NO ÂMBITO DA SUBPREFEITURA DE CIDADE ADEMAR</t>
  </si>
  <si>
    <t>E937 - REQUALIFICAÇÃO DE LOGRADOURO PÚBLICO - CDC PARQUE DOROTÉIA</t>
  </si>
  <si>
    <t>E1652 - REQUALIFICAÇÃO DE PRAÇA INOMINADA NA R. PE. LUÍS VILARES CEP 04430-260, JUNTO AO CDC VL. MISSIONÁRIA COM INSTALAÇÃO DE ATI AO AR LIVRE</t>
  </si>
  <si>
    <t>E1666 - REQUALIFICAÇÃO DA PRAÇA INOMINADA NA RUA PROFESSOR RODOLPHO DE FREITAS, ALT. DO 137 CEP 04406-190 COM INSTALAÇÃO DE ATI AO AR LIVRE</t>
  </si>
  <si>
    <t>E6253 - REFORMA DA ASSOCIAÇÃO AMIGOS UNIDOS DE VILA GUACURI, LOCALIZADA NA RUA DOS MARATIS, 23, CEP: 04475-200 - VILA GUACURI</t>
  </si>
  <si>
    <t>E6260 - READEQUAÇÃO DE ÁREA PÚBLICA - RUA JUAN ALFAMA, S/Nº - ANTIGA ESTRADA DO RETIRO, CEP: 04474-150 - JD. SANTA TEREZINHA (PEDREIRA), CIDADE ADEMAR</t>
  </si>
  <si>
    <t>Prefeitura Regional Campo Limpo</t>
  </si>
  <si>
    <t>E6154 - Capa Asfáltica e Drenagem na Continuação da Rua Ricardina Campello Fonseca Rodrigues - Vila das Belezas - CL</t>
  </si>
  <si>
    <t>Recurso reduzido por 12.10</t>
  </si>
  <si>
    <t xml:space="preserve">Diversas obras de melhorias de intervenção </t>
  </si>
  <si>
    <t>Melhorias com diversas Intervenções Locais</t>
  </si>
  <si>
    <t>E746 - Reforma de Quadra Poliesportiva com Troca de Alambrados, Pintura do Piso com Demarcação, Colocação de Traves e Tabelas, Implantação de Academia ao Ar Livre e Brinquedos de Madeira para Crianças na R. Luis Carlos de Moura Campos, Nº 301</t>
  </si>
  <si>
    <t>E1612 - Cobertura de Espaço Público na Rua Felipe Manara, 2 - Jd. Sonia Ingá - CEP 05869-232</t>
  </si>
  <si>
    <t>E1613 - Reforma e Melhorias do CDC Izaltino Silva, Localizado na Rua Clodomiro de Oliveira, 30 - Vila Andrade - CEP 05735-120</t>
  </si>
  <si>
    <t>E1619 - Promoção de Festas Populares como Aniversário de Campo Limpo, Aniversário do Capão Redondo, Carnaval de Rua, entre Outros</t>
  </si>
  <si>
    <t>E1621 - Reforma da Quadra Localizado na Rua Guilherme Vokurka com Rua Eusébio da Costa Dourado - Jd. Piracuama</t>
  </si>
  <si>
    <t>E1622 - Reforma do Espaço Publico Localizado na Rua Sebastião Advincula da Cunha, 552 (Antigo 169) - CEP 05856-140 - Jardim Sete Lagos</t>
  </si>
  <si>
    <t>E1623 - Melhorias de Bairro da Prefeitura Regional de Campo Limpo</t>
  </si>
  <si>
    <t>E6110 - Reforma e Requalificação, na Travessa Passareira ao Lado do número 111, Jardim Comercial - Cl</t>
  </si>
  <si>
    <t>E6487 - Readequação de Viela na Rua Garcia de Toledo</t>
  </si>
  <si>
    <t>E6488 - Readequação de Viela na Rua Durval Furtado de Melo - Jardim São Bento</t>
  </si>
  <si>
    <t>E6489 - Readequação de Viela na Rua Marmeleiro do Campo</t>
  </si>
  <si>
    <t>E6505 - Intervenção, Urbanização e Melhoria de Bairros - Plano de Obras da Prefeitura Regional Campo Limpo</t>
  </si>
  <si>
    <t>E2189 - Implantação de Academia da Terceira Idade, Iluminação, Bancos e Mesas - Rua Integrada, 25</t>
  </si>
  <si>
    <t>E2935 - Melhoria de Bairro no Âmbito da Prefeitura Regional do Campo Limpo</t>
  </si>
  <si>
    <t>E6074 - Reforma da Ponte na Travessa Paema na Rua Abílio Cessar, 80 - Jardim Jangadeiro, Capão Redondo</t>
  </si>
  <si>
    <t>E2877 - Reforma de Quadra na Rua Reverendo Peixoto Silva, 121, Jd. Rosana</t>
  </si>
  <si>
    <t>E6506 - Cobertura da Quadra de Esportes da Entidade Associação Capelinha</t>
  </si>
  <si>
    <t>E6507 - Fechamento da Lateral da Quadra poliesportiva da Associação Beneficente JUACRIS, do Jardim Rosana</t>
  </si>
  <si>
    <t>E2198 - Reforma da Quadra Poliesportiva do Parque Independência - Praça Benedita Maria Pereira</t>
  </si>
  <si>
    <t>Manutenção dos contratos da Administração como aluguel, limpeza, vigilância, concessionárias; folha de pagamento e outros benefícios dos servidores; aquisição de materiais de escritório, material de limpeza e materiais permanentes como mesa, cadeiras, longarina.</t>
  </si>
  <si>
    <t>E1620 - Setor de Supervisão de Esporte da Prefeitura de Campo Limpo</t>
  </si>
  <si>
    <t xml:space="preserve">Manutenção do subsidio com diversos contratos como % do aluguel, limpeza predial; aquisição de materias de escritório, mesas,  computadores, aquisição de selos postais; folha de pagamento e outros benefícios relacionados para os Conselheiros Tuterlares. </t>
  </si>
  <si>
    <t xml:space="preserve">Manutenção dos contratos de vias e lougradouros públicos, parte destinada a tapa buracos(parte recebifa do Fundo de Multas) aquisição de diversos materiais de consumo utilizados nos contratos de vias e logradouros e outros de zeladoria. </t>
  </si>
  <si>
    <t>Manutenção dos contratos de desassoreamento e limpeza manual dos piscinões, limpeza e conservação de córregos, galerias, manutenção das bombas dos piscinões, concessionárias, vigilância e aquisição de peças na manutenção das bombas.</t>
  </si>
  <si>
    <t>Manutenção dos contratos de conservação de áreas verdes e manejo arbóreo</t>
  </si>
  <si>
    <t>Serviços de coffee break para os participantes nas reuniões deliberativas do Conselho Participativo.</t>
  </si>
  <si>
    <t xml:space="preserve">Manutenção dos contratos de impressão, locação de impressoras </t>
  </si>
  <si>
    <t xml:space="preserve">Recurso insuficiente </t>
  </si>
  <si>
    <t>Serviços de readequação do refeitório e auditório da SUB-CL</t>
  </si>
  <si>
    <t xml:space="preserve">Eventos Culturais na Quebrada, Evento Cultural Quebrada II e Apresentação do Sampa Crew </t>
  </si>
  <si>
    <t>Recursos utilizado foi de suplementação de mudança para recurso de menda</t>
  </si>
  <si>
    <t>E764 - REQUALIFICAÇÃO DA TRAVESSA JOSEFA DOMINGUES, COM IMPLANTAÇÃO DE GUIAS, SARJETAS, DRENAGEM, ASFALTO E QUALIFICAÇÃO DA PASSAGEM UM - SUBPREFEITURA DE CAMPO LIMPO</t>
  </si>
  <si>
    <t>E768 - IMPLANTAÇÃO DE GALPÃO TIPO BICICLETÁRIO DE 25M² EM EQUIPAMENTO PÚBLICO MUNICIPAL EXISTENTE NA RUA IRAPARA, 160 - PARAISÓPOLIS</t>
  </si>
  <si>
    <t>Prefeitura Regional M´Boi Mirim</t>
  </si>
  <si>
    <t>E742 - Pavimentação com Bloquete Intertravado da Rua Maria Trevisane, Jardim Vera Cruz</t>
  </si>
  <si>
    <t>Obras realizadas por SMSUB</t>
  </si>
  <si>
    <t>Obras Melhorias de Bairros</t>
  </si>
  <si>
    <t>E6193 - Construção e Implantação de Uma Praça e Área de Lazer com Equipamentos para Terceira Idade e Um Playground na Rua Julião França próximo ao Nº 10</t>
  </si>
  <si>
    <t>E6221 - Implantação e Requalificação de Praça com Equipamentos Para Terceira Idade entre Rua Capitanias Hereditárias e Avenida Luiz Gushiken e João Ferreira</t>
  </si>
  <si>
    <t>E6306 - Reforma e Requalificação da Praça Fim de Semana, altura do nº 68, Esquina com Rua Roberto Arquiteto Patrão de Assis - Implantação de Equipamentos Para Terceira Idade e Playground</t>
  </si>
  <si>
    <t>E739 - Implantação de Passeio, Academia de Ginástica, Iluminação, Playground e Paisagismo em Espaço Público Existente na Rua Conde de Proença, Altura do Nº 14, Jardim Coimbra</t>
  </si>
  <si>
    <t>E740 - Implantação de Academia de Ginástica, Bancos e Mesas de Jogos em Espaço Público Existente na Rua Helena Maria da Silva, no Trecho entre os números 47 e 93, no Jardim Guarujá</t>
  </si>
  <si>
    <t>E741 - Implantação de Passeio, Academia de Ginástica e Playground com Brinquedos de Madeira em Praça Existente na Rua Manuel Laranjeira Esquina com a Rua Hafiz Abi Chedid.</t>
  </si>
  <si>
    <t>E743 - Implantação de Pista de Skate, com Adequação de Galeria e Implantação de Deck de Madeira em Área Pública Municipal na Rua Vitalina Grassman, no Jardim Monte Azul</t>
  </si>
  <si>
    <t>E754 - Implantação de Alambrados, Traves, Tabelas, Iluminação e Requalificação de Piso com Pintura e Demarcação em Quadra Poliesportiva Existente na Rua do Centro, no Jardim Tupi, Prefeitura Regional de M Boi Mirim</t>
  </si>
  <si>
    <t>E2946 - Requalificação de Área Pública Situada na Rua Hungria, 800, Parque Europa, Prefeitura Regional de M Boi Mirim</t>
  </si>
  <si>
    <t>E1611 - Reforma e Ampliação da Associação Cabana Localizada na Rua Raul Lino, 102 - Jd. São Bento Novo - CEP 05872-130</t>
  </si>
  <si>
    <t>E6247 - Reforma da Viela da Paz, S/N Rua Projetada - Horizonte Azul - M Boi</t>
  </si>
  <si>
    <t>E6268 - Reforma de Escadão com Corrimão na Avenida Italia e Agenor de Oliveira - Parque Europa - M Boi</t>
  </si>
  <si>
    <t>E6281 - Reforma do Escadão com Corrimão na Rua Seme Colchias 01, Santa Lucia - Jardim Planalto - M Boi</t>
  </si>
  <si>
    <t>E6287 - Reforma do Escadão Localizado na Rua Jessé Crissologo da Graça, 13 - Santa Lucia - M Boi</t>
  </si>
  <si>
    <t>E6299 - Reforma e Requalificação da Área Municípal Localizada na Rua Nova S/N, Jardim Tupi - M Boi</t>
  </si>
  <si>
    <t>E6300 - Reforma e Requalificação da Associação do Alto do Riviera Localizada na Rua Ernesto Farrar, 23A - M Boi</t>
  </si>
  <si>
    <t>E6317 - Reforma e Requalificação do Escadão com Corrimão Localizado na Rua Maria Batista, 635 - Jardim Neide - M Boi</t>
  </si>
  <si>
    <t>E6323 - Reforma e Requalificação do Escadão Irmão Coragem - Jardim Vera Cruz - M Boi</t>
  </si>
  <si>
    <t>E6328 - Requalificação e Implantação de Equipamentos para Terceira Idade com Playground na Rua Hungria 92 - Guarapiranga - M Boi</t>
  </si>
  <si>
    <t>E6334 - Requalificação e Implantação de Equipamentos para Terceira Idade e Playground na Rua Fausto Gonald - Parque Santo Antônio - M Boi</t>
  </si>
  <si>
    <t>E6360 - Reforma e Requalficação do Espaço Público Municípal, Localizado na Rua Maria Amélia Gouveia Andre, S/N - Parque Santo Antônio - M Boi</t>
  </si>
  <si>
    <t>E6368 - Reforma Requalificação da Área Municipal, Localizada na Rua Viscardo Belluzo, 20 - Vila Gilda - M Boi</t>
  </si>
  <si>
    <t>E6370 - Reforma e Requalificação da Área Municipal, Localizada na Avenida Irece, 19A - M Boi</t>
  </si>
  <si>
    <t>E6374 - Reforma e Requalificação da Área Municipal, Localizada na Rua Bacabinha, 280 - Jardim São Joaquim - M Boi</t>
  </si>
  <si>
    <t>E6377 - Reforma e Requalificação da Área Social e Vestiários do Espaço Público Municípal, Localizado na Rua Gaita de Foles, Jardim Santa Zélia - M Boi</t>
  </si>
  <si>
    <t>E2184 - Reurbanização do Escadão Comunidade do Bombeiro</t>
  </si>
  <si>
    <t>E2188 - Implantação de Academia da Terceira Idade - Rua Uacanga, N° 1001 - Jardim Souza</t>
  </si>
  <si>
    <t>E2190 - Implantação de Academia da Terceira Idade e Playground - Rua José Joaquim Esteves</t>
  </si>
  <si>
    <t>E2191 - Reforma da Sede do Centro Comunitário Fim de Semana - Avenida Fim de Semana, 257</t>
  </si>
  <si>
    <t>E2192 - Reforma da Sede do Centro Comunitário Promorar - Rua Cornelio Zelaia, 187 - Conjunto Promorar</t>
  </si>
  <si>
    <t>E2861 - Pavimentação da Rua Tio Antonio, Jd Horizonte Azul, CEP 04963-085</t>
  </si>
  <si>
    <t>E2862 - Pavimentação da Rua Projetada, Jd Horizonte Azul, CEP 04963-085</t>
  </si>
  <si>
    <t>E2863 - Construção de Escadão : Travessa Benjamim Consin, Jd Vera Cruz</t>
  </si>
  <si>
    <t>E2186 - Construção de Quadra Poliesportiva no Parque Bologne - Rua Polinesia com a Rua Antigo Continente, S/N</t>
  </si>
  <si>
    <t>E6310 - Reforma e Requalificação da Quadra Poliesportiva, do Instituto Cio da Terra, localizada na Rua Nova saída Henrique de Meisen, 125 Vila Santa Lucia - M Boi</t>
  </si>
  <si>
    <t>E6315 - Reforma e Requalificação do Centro de Integração Social do Instituto Cio da Terra, localizada na Rua Willian Cremer, 02 - Jardim Dionisio - M Boi</t>
  </si>
  <si>
    <t>Manut. Da Unidade</t>
  </si>
  <si>
    <t>Manut. Conselhos Tutelares</t>
  </si>
  <si>
    <t>Sistemas  de Informação e Comunicação</t>
  </si>
  <si>
    <t>Recursos Insuficientes</t>
  </si>
  <si>
    <t>Prefeitura Regional Socorro</t>
  </si>
  <si>
    <t>Reforma do Espaço Público "Caixa D' água do BNH - Grajaú" para Atividades Culturais e Criação do Mirante do Grajaú</t>
  </si>
  <si>
    <t xml:space="preserve">obras emendas </t>
  </si>
  <si>
    <t>E147 - Conservação e Requalificação Urbana da Praça Sargento José Carlos Trindade - Cidade Dutra</t>
  </si>
  <si>
    <t>E2936 - Instalação de Aparelhos de Ginástica na Praça Situada na Rua Maximiliano Martinez 110A - CEP 04812-220</t>
  </si>
  <si>
    <t>E2937 - Instalação de Aparelhos de Ginástica na Praça da Rua Mamoré - Vila Nicarágua</t>
  </si>
  <si>
    <t>E419 - Aquisição de Equipamentos de Ginástica para Praça Localizada na Rua Santo Antônio do Jardim - Conj. Hab. Brig. Faria Lima</t>
  </si>
  <si>
    <t>E3786 - Colocação de Playground na Praça do Jardim Real</t>
  </si>
  <si>
    <t>E6213 - Manutenção e Adequação de Praça do Desempregado na Rua Coentral, altura do 174 - Parque São José - Implantação de Mesas e Bancos, Revitalização da Praça, Implantação de Iluminação</t>
  </si>
  <si>
    <t>E141 - Sociedade de Moradores do Jardim das Imbuias, Âmbito de Capela do Socorro - Rua Professor Eneas de Siqueira Neto, 997 - Adequação de Arquibancada na Quadra e Laje Piso sobre Arquibancada</t>
  </si>
  <si>
    <t>E142 - Sede Social do Jardim Progresso - Rua Charles Avison, 3 - Capela do Socorro - Adequação e Melhoria</t>
  </si>
  <si>
    <t>E143 - Sede Social Parque das Árvores - Rua Palmeira do Mar, 388 - Capela do Socorro - Adequação e Melhorias</t>
  </si>
  <si>
    <t>E3307 - EP - Colocação de Aparelho de Ginástica e de Brinquedos na Praça Montgomery</t>
  </si>
  <si>
    <t>E2938 - Cobertura de Quadra Situada na Rua Júlia Manheira, 153, Jardim Santa Fé, Prefeitura Regional de Capela do Socorro</t>
  </si>
  <si>
    <t>E2939 - Requalificação de Logradouro Público Municipal, com Instalação de Aparelhos de Ginástica, na Rua São Pedro do Cantário, Jd. Bela Vista - Prefeitura Regional de Capela do Socorro</t>
  </si>
  <si>
    <t>E2940 - Requalificação de Logradouro Público Municipal, com Instalação de Aparelhos de Ginástica, na Rua Eloá do Cajueiro, Vila Rubi - Prefeitura Regional de Capela do Socorro.</t>
  </si>
  <si>
    <t>E421 - Equipamentos de Ginástica em Área Municipal Localizada na Rua Pirajú</t>
  </si>
  <si>
    <t>E3783 - Construção de Vestiários na Quadra da Zr/Parque São Miguel - Prefeitura Regional Capela do Socorro</t>
  </si>
  <si>
    <t>E3785 - Pista de Caminhada no Jardim Kioto - Prefeitura Regional da Capela do Socorro</t>
  </si>
  <si>
    <t>E3787 - Adaptação da Quadra Existente na Rua São Bento de Cotolengo -Jardim Universitário, para Quadra de Futsal - Prefeitura Regional da Capela do Socorro</t>
  </si>
  <si>
    <t>E4175 - Término da Sede Social do Campo da Rua da Sereia - Jardim Novo Horizonte - Prefeitura Regional da Capela do Socorro.</t>
  </si>
  <si>
    <t>E6637 - Intervenção, Urbanização e Melhoria de Bairros - Plano de Obras da Prefeitura Regional Socorro</t>
  </si>
  <si>
    <t>E2931 - Requalificação de Área Pública Situada na Rua Lajedo, S/N°, Jardim Ideal, Prefeitura Regional de Capela do Socorro.</t>
  </si>
  <si>
    <t>E2934 - Instalação de Guia e Sarjetas na Rua Agostinho Martins de Souza e Rua Alice Cândida Silveira, ambas na Ilha do Bororé - Jardim Borba Gato, Prefeitura Regional de Capela do Socorro</t>
  </si>
  <si>
    <t>E2774 - Guia, sarjeta e asfaltamento da Rua Rosa de Venus, Jd Sete de Setembro</t>
  </si>
  <si>
    <t>E2775 - Recapeamento/asfaltamento da Rua Marco Aurélio Marliane - Jd Sete de Setembro</t>
  </si>
  <si>
    <t>E2787 - Construção de Dois Vestiários na Quadra de Próprio Municipal localizado na Praça Frei Damião, Vila Natal</t>
  </si>
  <si>
    <t>E2820 - Instalação de Aparelhos de Ginástica e Iluminação Pública na Praça localizada à Avenida João Paulo Barreto, Jardim Castro Alves, São Paulo - SP, CEP 04842150</t>
  </si>
  <si>
    <t>E2831 - Reforma e Requalificação - Centro Comunitário Sete de Setembro e Praça Saturnino Lopes de Moraes X Av. Carlos Alberto Bastos Machado</t>
  </si>
  <si>
    <t>E2835 - Reforma e Requalificação de Próprio Público Municipal, localizado à Rua José Cardoso Coutinho, Jardim Ipanema (Zona Sul), CEP 04784-250</t>
  </si>
  <si>
    <t>E2868 - Construção de Sede da Associação Cultural e Esportiva Unidos do Orion na Rua José Francisco de Freitas, 795, Jd. Maria Rita, CEP: 04814-180</t>
  </si>
  <si>
    <t>E2869 - Construção de Sede da Associação Amigos do Satélite Rio Bonito na Rua Marion, 77, Terceira Divisão, CEP: 04809-030</t>
  </si>
  <si>
    <t>E2878 - Reforma de Próprio Municipal na Rua Pedro Marceneiro em frente ao nº 165</t>
  </si>
  <si>
    <t>E136 - CDC Vila Friburgo - Rua Bento Rodrigues Bastos - Capela do Socorro - Cobertura da Quadra Esportiva, com Fechamento e Iluminação</t>
  </si>
  <si>
    <t>E138 - CDC Alexandre Faria - Rua Gregório Bezerra, 445 - Jardim Primavera - Adequação do Portão e Gradil, com Passeio, Acessibilidade e Pintura Geral</t>
  </si>
  <si>
    <t>E140 - CDC Jardim São Bernardo - Rua Dr. Armando Farjado, âmbito de Capela do Socorro - Manutenção e Troca de Alambrados</t>
  </si>
  <si>
    <t>folha pgto,beneficio, cont,aq. Mat.e eq.</t>
  </si>
  <si>
    <t>folha pgto férias 13 sal. Contratos INSS</t>
  </si>
  <si>
    <t>Man.vias publicas serv,apoio e remoção</t>
  </si>
  <si>
    <t xml:space="preserve">conserv. Galerias corregos e canais </t>
  </si>
  <si>
    <t xml:space="preserve">conserv. Areas verdes e poda </t>
  </si>
  <si>
    <t>Manut. Espaço Participativo</t>
  </si>
  <si>
    <t>Aquisição de equipamentos periféricos</t>
  </si>
  <si>
    <t>locação equip. reprograficos e materiais</t>
  </si>
  <si>
    <t xml:space="preserve">reforma do predio SEDE </t>
  </si>
  <si>
    <t>E92 - TROCA DO GRAMADO SINTÉTICO NO CAMPO DO JARDIM REAL</t>
  </si>
  <si>
    <t>E770 - IMPLANTAÇÃO DE CORRIMÃO EM VIELA EXISTENTE NA RUA ELIAS CASSIMIRO DOS SANTOS, AO LADO DO Nº 23, JD. SANTA BARBARA</t>
  </si>
  <si>
    <t>E932 - REQUALIFICAÇÃO DE ÁREA PÚBLICA SITUADA NA RUA 3 CORAÇÕES, 500, JD. PORTO VELHO, COM CONSTRUÇÃO DE CERCA E ALAMBRADO NO CAMPO DO GRÊMIO NORONHA</t>
  </si>
  <si>
    <t>Prefeitura Regional Penha</t>
  </si>
  <si>
    <r>
      <rPr>
        <sz val="11"/>
        <rFont val="Calibri"/>
        <family val="2"/>
        <scheme val="minor"/>
      </rPr>
      <t xml:space="preserve">READEQUAÇÃO EM PASSEIOS:
UBS JARDIM NORDESTE, CEO PENHA, UBS DR. ANTONIO P. F. VILLALOBOS. AMA ENGENHEIRO GOULART, UBS DR. JOSÉ PIRES, UBS DR. EMILIO S DE OLIVEIRA, UBS PQUE ARTUR ALVIM, AMA CHÁCARA CRUZEIRO DO SUL, UBS CIDADE PATRIARCA E CECCO PE. MANOEL DA NÓBREGA
</t>
    </r>
    <r>
      <rPr>
        <sz val="11"/>
        <color rgb="FFFF0000"/>
        <rFont val="Calibri"/>
        <family val="2"/>
        <scheme val="minor"/>
      </rPr>
      <t xml:space="preserve">
</t>
    </r>
  </si>
  <si>
    <t>ESSES RECURSOS NÃO FORAM DESCONGELADOS</t>
  </si>
  <si>
    <r>
      <t xml:space="preserve">READEQUAÇÕES EM PASSEIOS E ACESSIBILIDADE  DE UBS REALIZADAS  COM RECURSOS DE </t>
    </r>
    <r>
      <rPr>
        <b/>
        <sz val="14"/>
        <rFont val="Calibri"/>
        <family val="2"/>
        <scheme val="minor"/>
      </rPr>
      <t>FUNDURB</t>
    </r>
  </si>
  <si>
    <t>REVITALIZAÇÃO PRAÇAS, ÁREAS  E ESPAÇOS PÚBLICOS:  Pça João Chile, Pça. Expedicionário Antonio Amaru, Pça Francisco Daniel Lopes, Pça. José Fco. Impertori, R. Gilberto Natali Regatieri, Av. Dalila x Av. Aricanduva, Av. Gabriela Mistral x Av. Governador Carvalho Pinto, Pça Antenor Maia, Rua Piperales, Rua Amorim Diniz x Av. Gov. Carvalho Pinto, CDC União Nordeste, CDC São Luiz, Pça Hideo Takemura, Av. Dr. Bernardino B F de Carvalho, Rua Raimundo Mattiuzzo, Rua Aramandaia, Pça Murilo Eusébio de Freitas, CDC Unileste, Pça Herbert de Souza, Pça Feliz Lacava, CDC Nelson Garcia Cabeça, Rua Aurélio Pinheiro x Av. Aricanduva, Rua Alves Maldoinado, Largo Juparanã, CDC Julio Botelho, Rua Cabocla, Rua Roberto Mazzarolo Padilha, Rua Jacira Artacho, Rua Sérgio da Silva, CDC Alvorada, Rua Alfredo de Franco, Travessa do Atleta, Rua Adelino Linhares, Rua Floresta Azul, Pça José Antonio Chiarella, Rua Acará-Bandeira, Rua Vidal Ramos, Pça Oito de Setembro</t>
  </si>
  <si>
    <t>VALOR LIQUIDADO : 
R$ 4.915.227,69</t>
  </si>
  <si>
    <t>E748 - Reforma da Praça Janaina de Lima Martins da Silva - Adequação de Passeio, Adequação de Área para Prática de Capoeira, Instalação de Academia de Ginástica e Playground</t>
  </si>
  <si>
    <t>A SUBPREFEITURA NÃO TEM ESSA DOTAÇÃO</t>
  </si>
  <si>
    <t>E454 - Requalificação da Praça João Chile na Rua Mutu Poranga, 224 CEP 03716-140 e da Praça Pedro Breda CEP 03716-230 - Instalação de ATI</t>
  </si>
  <si>
    <t>E471 - Praça Rafael Thomeu na R. Banguê - Instalação de Alambrado na Quadra e de ATI</t>
  </si>
  <si>
    <t>E2959 - Revitalização de Área Pública na Praça Eufrosino da Conceição - Reforma Geral e Instalação de Equipamentos de Ginástica ao Ar Livre</t>
  </si>
  <si>
    <t>E2963 - Revitalização de Área Pública Reforma da Praça Estrela do Norte e Instalação de Equipamentos de Ginástica ao Ar Livre - Cidade Patriarca</t>
  </si>
  <si>
    <t>E747 - Construção de Coreto e Implantação de Academia ao Ar Livre em Espaço Público Existente na Rua Sebastião Toledo Bueno, Nº 33, no Jardim Fernandes, Vila Nhocuné</t>
  </si>
  <si>
    <t>E750 - Requalificação de Quadra Poliesportiva com Implantação de Piso Liso, Pintura, Demarcação, Traves e Tabelas na Praça Doutor Pedro Conde, na Rua Silva Lisboa, na Vila Nhocuné</t>
  </si>
  <si>
    <t>E2182 - Adequação de Próprios Públicos com Revitalização de Sala Multiuso do CDC Urca, Localizado na Rua Juciri, 125, Cidade A. E. Carvalho</t>
  </si>
  <si>
    <t>E4174 - Adequação de Próprios Públicos com Revitalização de Sala Multi-Uso do CDC Urca, Localizado na Rua Juciri, 125 - Cidade A. E. Carvalho</t>
  </si>
  <si>
    <t>Proventos e auxílios aos servidores, Contratos continuados, pagamento às concessionárias, aquisição de materiais de consumo e permanentes etc</t>
  </si>
  <si>
    <t>TOTAL LIQUIDADO: 
R$ 16.883.850,30</t>
  </si>
  <si>
    <t>E466 - Realização do Evento Noite Odara - Homenagens da Festa Popular de Nossa Senhora do Rosário da Penha de França e São Benedito dos Homens Pretos, Lei 14.382/2007</t>
  </si>
  <si>
    <t>EVENTO REALIZADO EM OUTRA DOTAÇÃO</t>
  </si>
  <si>
    <t xml:space="preserve">CONTRATOS CONTINUADOS (VIGILÂNCIA, LIMPEZA) CONCESSIONÁRIAS (ÁGUA, LUZ), TELEFONIA E AQUISIÇÃODE MATERIAIS </t>
  </si>
  <si>
    <t>E472 - Realização de Corrida de Rua - Volta da Penha - Lei 14.485/2007</t>
  </si>
  <si>
    <t>Locação de máquinas e caminhões:  retroescavadeiras, escavadeira hidráulica + carreta, pá carregadeira, caminhões basculantes, caminhões carroceria
- aplicação de massa asfáltica para serviço de tapa buracos
- recuperação de superfícies pichadas
- conservação de logradouros
- equipe de serralheria
- aquisição de concreto usinado</t>
  </si>
  <si>
    <t>TOTAL LIQUIDADO: 
R$ 6.283.948,92</t>
  </si>
  <si>
    <t>Equipes para limpeza manual de córregos, limpeza mecanizada de galerias e ramais com caminhão hidrojato/sugador, equipes de conservação de galerias, Limpeza  manual e desassoreamento mecanizado do Piscinão Rincão, Manutenção das Motobombas submersíveis do Piscinão Rincão</t>
  </si>
  <si>
    <t>TOTAL LIQUIDADO:
R$ 8.141.972,32</t>
  </si>
  <si>
    <t>Equipes de manejo  técnico em espécies arbóreas, equipes de conservação de áreas ajardinadas, conservação do Viveiro Tiquatira</t>
  </si>
  <si>
    <t>TOTAL LIQUIDADO:
R$ 5.252.627,85</t>
  </si>
  <si>
    <t>OS CONSELHOS  NÃO DESTINARAM OS RECURSOS</t>
  </si>
  <si>
    <t>Informática e comunicação mantidas</t>
  </si>
  <si>
    <t>Contratos continuados de telefonia, tráfego de dados, impressão departamental, aquisição de materiais de consumo e de bens patrimoniais</t>
  </si>
  <si>
    <t>TOTAL LIQUIDADO:
R$ 220.283,92</t>
  </si>
  <si>
    <t>Reforma de banheiro, instalação de elevador, projeto de AVCB, reforma da cabine primária, adequação do espaço do Gabinete</t>
  </si>
  <si>
    <t xml:space="preserve">
TOTAL LIQUIDADO 
R$ 354.118,23</t>
  </si>
  <si>
    <t>Eventos: Muleke de Rua, Aniversário de V. Matilde, Festa Basílica Penha, Penha Fest, Festa de São Benedito, Festa Natal Iluminado, Natal Concha Acústica Pq Tiquatira  
- Evento Corrida Volta da Penha</t>
  </si>
  <si>
    <t>E145 - IMPLANTAÇÃO DE ACADEMIA POPULAR A RUA COMENDADOR ANDRADE MACHADO EM PRAÇA DILVA GOMES COHAB I</t>
  </si>
  <si>
    <t xml:space="preserve"> Implantação de Áreas de Esportes</t>
  </si>
  <si>
    <t>Revitalização Praça Oswaldo Pizano, Praça Reverendo Mattathias Gomes dos Santos, Praça Giovani Fiani, Praça Caiçara do Rio do Vento, Praça Salvador Sabaté, Praça Congresso Nacional, Praça Rodolfo Pedro Giorchino, Praça Emerson Felipe Barbosa, Praça Duílio Lenarduzzi</t>
  </si>
  <si>
    <t>E457 - Requalificação da Praça Capitão Godofredo Gonçalves da Silva, CEP 03813-300 e na Rua Antônio Egas Moniz - Instalação de ATI</t>
  </si>
  <si>
    <t>Folha de Pagamento, Auxílios, Pagamento de energia elétrica, Abasecimento de água, aluguel do imóvel da sede, serviços de telefonia móvel, locação de purificadores de água, Locação de PABX, Limpeza predial, pagamento de IPTU, reembolso seguro contra incêndio, Locação de veículos com motorista e combustível, Controle de fiscalização de portaria, Serviçosde agenciamento de transporte individual, Serviços de Seguraça e Vigilância Patrimonial, Serviços de telefonia fixa, Despesas com postagens, Serviços de Motofrete, Locação de Purificadores de água, Assinatura  acesso Sistema Pesquisa de Preços, Placa de Identificação Social, Suprtes de fixação para TV articulado de parede, Aquisição de Aparelhos de TVs, Antenas Interna/Externa, Câmara Digital DSLR, Despesas com Multa de Trânsito, Aquisição de Refrigerador, Microondas</t>
  </si>
  <si>
    <t>Remuneração Conselheiros Tutelares/Energia Elétrica/Abastecimento de água/Locação de Purificador de água, Serviços de Limpeza, Serviços de Segurança Patrimonial, Serviços de telefonia fixa, INSS patronal, Recarga de extintores, Placa de Idenficação Social, Aquisição de Papel A4</t>
  </si>
  <si>
    <t>Manutenção de vias e logradouros públicos e aquisição de concreto usinado</t>
  </si>
  <si>
    <t>Realização serviços de manutenção do sistema de microdrenagem, limpeza meânica de galerias, ramais, poços de visita e boca de lobo</t>
  </si>
  <si>
    <t>Serviços de equipes para conservação de áreas ajardinadas e serviços técnicos de manejo de árvores</t>
  </si>
  <si>
    <t>Locação de computadores, Locação de Impressoras, aquisição de roteador, cartão de memória, licença de uso de software Adobe Creative</t>
  </si>
  <si>
    <t>Ação Social no Jardim Keralux, Evento Ação Social no Jardim Popular, Comeração Aniversário Distrito Ponte Rasa</t>
  </si>
  <si>
    <t>1463 - E3610 - REFORMA E MELHORIAS NA PASSARELA QUE LIGA A RUA MARIO LA PIETRA COM RUA LEONEL FERREIRA NO JARDIM PONTE RASA</t>
  </si>
  <si>
    <t>Revitalização da Passarela que liga a Rua Mario La Pietra com Rua Leonel Ferreira no Jardim Ponte Rasa</t>
  </si>
  <si>
    <t>Prefeitura Regional São Miguel Paulista</t>
  </si>
  <si>
    <t xml:space="preserve">não </t>
  </si>
  <si>
    <t>Reforma da Praça São João de Cortês, ATI e Playground na Praça Albino Custódio, Construção Centro Comunitário e Almoxarifado na Rua Arraial de Santa Barbara, Adequação e melhoria Passeio Público R.Dr. José Guilherme Eiras, projeto de Muro de contenção no Jd. Noemia,  Projeto contenção e proteção de cheias da Margem do Córrego Lajeado e Playground na praça Fortunato da Silveira</t>
  </si>
  <si>
    <t>E3111 - Implantação de Praça na Avenida Manoel de Santos Braga</t>
  </si>
  <si>
    <t>E57 - Reforma Total da Praça São João de Cortês - Vila Dr. Eiras - São Miguel Paulista</t>
  </si>
  <si>
    <t>E1590 - Melhorias, Consertos e Readequações de Equipamentos Públicos na Região de São Miguel Paulista</t>
  </si>
  <si>
    <t>E55 - Festejos Aniversário do Bairro de São Miguel Paulista no Mês de Setembro</t>
  </si>
  <si>
    <t>E59 - Construção de Pista de Skate e Praça em Local Público Inominado, Localizado ao Final da Rua Catulé</t>
  </si>
  <si>
    <t>E60 - Micro Pavimentação Asfáltica para Rua na Região da Prefeitura Regional de São Miguel Paulista</t>
  </si>
  <si>
    <t>Áreas verdes conservadas</t>
  </si>
  <si>
    <t>Material de consumo</t>
  </si>
  <si>
    <t>Manutenção Hidraulica e Bancada de Granito em Sanitário da SUB-MP</t>
  </si>
  <si>
    <t>Recurso insuficiente</t>
  </si>
  <si>
    <t xml:space="preserve">E067 - RECAPEAMENTO DA RUA NO PARQUE GUARANI, TREVO DE SANTA MARIA, NO TRECHO ENTRE A RUA FLOR DE ESPERANÇA ATÉ A AVENIDA IMPERADOR.  </t>
  </si>
  <si>
    <t>E068 - RECAPEAMENTO DA RUA FLOR DA ESPERANÇA, NO PARQUE GUARANI AO LONGO DE TODA VIA.</t>
  </si>
  <si>
    <t>E069 - RECAPEAMENTO DA RUA PRÍNCIPE DO GRÃO PARÁ, NO PARQUE GUARANI AO LONGO DE TODA A VIA.</t>
  </si>
  <si>
    <t>Prefeitura Regional Itaim Paulista</t>
  </si>
  <si>
    <t>Não encontramos nenhum relatório desta dotação com serviços executados .</t>
  </si>
  <si>
    <t>o valor pago em restos a pagar referente a obras executadas em 2019 R$ 1.229.122,92.</t>
  </si>
  <si>
    <t>E2662 - Revitalização da Praça Mãe Preta - Vila Curuçá</t>
  </si>
  <si>
    <t>E2661 - Revitalização da Praça Francisco Pereira - Vila Curuçá</t>
  </si>
  <si>
    <t>E790 - Readequação de Espaço Público, Localizado na Rua Amilcare Forghieri em Itaim Paulista</t>
  </si>
  <si>
    <t>E2846 - Readequação de Próprio Público na Rua Peroba Rosa, Nº 65, Vila Curuçá</t>
  </si>
  <si>
    <t>E1589 - Melhorias, Consertos e Readequações nos Equipamentos Públicos da Região do Itaim Paulista</t>
  </si>
  <si>
    <t>E58 - Reforma dos Vestiários, Implantação de ATI e Mesas para Jogos de Dama no Campo do Cruzeirinho, Localizado entre as Ruas Cotinga X Taperá X Cambacica, na Vila Nova Curuça</t>
  </si>
  <si>
    <t>E61 - Micro Pavimentação Asfáltica para Rua na Região da Prefeitura Regional de Itaim Paulista</t>
  </si>
  <si>
    <t>E878 - Melhorias de Bairro, Serviços de Zeladoria, Manutenção e Reforma de Espaços e Áreas Públicas, Serviços Urbanos e Saneamento na Região da Prefeitura Regional do Itaim Paulista</t>
  </si>
  <si>
    <t>E2955 - Obras e Intervenção no Bairro do Itaim Paulista Atendendo os Munícipes</t>
  </si>
  <si>
    <t>E2210 - Melhorias de Bairro - Jardim Pantanal - Jardim Helena - Vila Itaim</t>
  </si>
  <si>
    <t>Locação de Impressoras e Multifuncionais</t>
  </si>
  <si>
    <t>Prédio Administrativo adquirido/ construído</t>
  </si>
  <si>
    <t>Prefeitura Regional Mooca</t>
  </si>
  <si>
    <t>Valor anulado pelo decreto 58.726/19</t>
  </si>
  <si>
    <t>Equipamentos de ginástica</t>
  </si>
  <si>
    <t>Dotação pertencente à SMSUB</t>
  </si>
  <si>
    <t>E56 - Reforma Total Clube da Comunidade (CDC) Mooca, Localizado à Rua Maria Luisa de Pinho, 113</t>
  </si>
  <si>
    <t>E73 - Construção de Sanitários na Feira Confinada da Mooca</t>
  </si>
  <si>
    <t>E879 - Melhorias de Bairro, Serviços de Zeladoria, Manutenção e Reforma de Espaços e Áreas Públicas, Serviços Urbanos e Saneamento na Região da Prefeitura Regional da Mooca</t>
  </si>
  <si>
    <t>E433 - Parque Infantil para o Largo Nossa Senhora do Bom Parto - Tatuapé</t>
  </si>
  <si>
    <t>Vencimentos e custeio da Administração</t>
  </si>
  <si>
    <t>Remuneração e custeio do Conselho Tutelar</t>
  </si>
  <si>
    <t>Manut.e conserv, de vias e logradouros, tapa buracos contemplada com aquisição de material pesado</t>
  </si>
  <si>
    <t>Limpeza de bocas de lobo, poços de visita,galerias</t>
  </si>
  <si>
    <t>Manejo arbóreo, conservação de áreas ajardinadas</t>
  </si>
  <si>
    <t>Valor anulado pelo decreto 58.665/19</t>
  </si>
  <si>
    <t>Locação de impressoras e aquisições de materiais de informática</t>
  </si>
  <si>
    <t xml:space="preserve"> manutenção preventiva e reparação do próprio municipal, sede da Subprefeitura Mooca, Rua Taquari nº 549 – Mooca. </t>
  </si>
  <si>
    <t>Valor anulado pelo decreto 58.650/19</t>
  </si>
  <si>
    <t>E202 - Cobertura dos pontos de onibus do Terminal localizado na Estação Metro Guilhermina/ Esperança</t>
  </si>
  <si>
    <t>Projeto Realizado</t>
  </si>
  <si>
    <t>Prefeitura Regional Aricanduva/Formosa/Carrão</t>
  </si>
  <si>
    <t>Demandas atendidas por SMSUB</t>
  </si>
  <si>
    <t>Obras diversas na Região da SUB-AF</t>
  </si>
  <si>
    <t>O valor de R$ 481.258,65 foi pago em 2020 (Restos a Pagar de 2019)</t>
  </si>
  <si>
    <t>E3094 - Revitalização da Praça Armindo Mazaro</t>
  </si>
  <si>
    <t>Redução de recursos durante o exercício (oferecimento para dotação 2705 e 2367)</t>
  </si>
  <si>
    <t xml:space="preserve">Manutenção dos contratos de drenagem, limpeza e conservação de córregos, hidrojato, manutenção das bombas dos piscininhas, concessionárias e vigilância e segurança </t>
  </si>
  <si>
    <t>Suplementação de recursos durante o exercício (contrapartida da dotação 2341)</t>
  </si>
  <si>
    <t>Contratação de serviços de coffee break para reunião dos conselheiros participativos</t>
  </si>
  <si>
    <t xml:space="preserve">Não houve demanda  </t>
  </si>
  <si>
    <t>Contratação de serviços recreativos em eventos da SUB-AF</t>
  </si>
  <si>
    <t>E180 - Revitalização e implementação de paisagismo no canteiro central da Rua Taubate - V.Carrão.</t>
  </si>
  <si>
    <t>Não constou no QDD/2019</t>
  </si>
  <si>
    <t>Prefeitura Regional Itaquera</t>
  </si>
  <si>
    <t>Projeto com acessibilidades enter POS-IQ</t>
  </si>
  <si>
    <t>enter  o Plano de obras das Subprefeituras</t>
  </si>
  <si>
    <t xml:space="preserve">Prazos e outros </t>
  </si>
  <si>
    <t>Termos do Recebimento</t>
  </si>
  <si>
    <t>E795 - Revitalização da Praça Waldemar Bassi no Jd. Marília com Implantação de ATI - Equipamentos de Ginástica</t>
  </si>
  <si>
    <t xml:space="preserve">E915 Eadequação de área localizada no final da trav. Hum Brasil  </t>
  </si>
  <si>
    <t>E3567 - Construção de Quadra na Praça entre Rua Angelina Silva Santos e Rua Albertina de Medeiros 1352</t>
  </si>
  <si>
    <t>E3569 - Revitalização de Praça na Rua Doutor Celso Pacheco - Parque Savoy - Implantação de ATI</t>
  </si>
  <si>
    <t>E792 - Implantação de Alambrado no Campo de Futebol (Arena Paraíba) Localizado na Av. Dr Francisco Munhos Filho, sem Número em Itaquera</t>
  </si>
  <si>
    <t xml:space="preserve">                                                                                                                                                                                                                                                                                                                                                                                                                                                                                                                                                                                                                                                                                                                                                                                                                                                                                                                                                                                                                                                                                                                                               </t>
  </si>
  <si>
    <t>E793 - Requalificação do Espaço Público, com Implantação de ATI (Equipamentos de Ginástica) e Playground, Localizada entre as Ruas Alberto Machado e André Basili na Vila Carmosina em Itaquera</t>
  </si>
  <si>
    <t>E794 - Revitalização do Entorno do Campo do Torto no Jd. Marília na Região da Prefeitura Regional de Itaquera</t>
  </si>
  <si>
    <t xml:space="preserve">           </t>
  </si>
  <si>
    <t>E796 - Muro de Arrimo no Jardim Helian na Região de Itaquera</t>
  </si>
  <si>
    <t>E797 - Implantação de ATI (Equipamentos de Ginástica) em Praça Pública Localizada na Rua Goiti em AE Carvalho - Itaquera</t>
  </si>
  <si>
    <t>E3560 - Playground e ATI na Avenida Itaquera 6237X Mamanguape, 696</t>
  </si>
  <si>
    <t>E4173 - Readequação de Próprios Públicos e Colocação de Grama Sintética no Campo do X do Morro, Situado na Rua Itamar Franco, 460 B, Cidade A. E. Carvalho</t>
  </si>
  <si>
    <t>E475 - Projeto de Educação Ambiental em Conjuntos de Habitação Popular sobre Resíduos Sólidos</t>
  </si>
  <si>
    <t>Sede, Praça de Atendimento,C. Participartivo...</t>
  </si>
  <si>
    <t>km córregos limpos</t>
  </si>
  <si>
    <t>Contratos:Corregos, Galerias e Func.bombas</t>
  </si>
  <si>
    <t>Limp.corregos R$1.976.705,20</t>
  </si>
  <si>
    <t>Áreas ajardinadas conservadas</t>
  </si>
  <si>
    <t>Conservação de areas verdes R$ 2.856.211,83</t>
  </si>
  <si>
    <t>Ação Social, Corrida Solidária e instrumentos musicais</t>
  </si>
  <si>
    <t>E071 - RECAPEAMENTO DA RUA 99 NO JARDIM VILA NOVA AO LONGO DE TODA VIA.</t>
  </si>
  <si>
    <t>E076 - CONSTRUÇÃO DE SEDE PRÓPRIA DA PREFEITURA REGIONAL NO ANTIGO ENDEREÇO SITUADO NO CENTRO DE ITAQUERA ÁREA PRÓPRIA DE APROXIMADAMENTE 10000 METROS QUADRADOS.</t>
  </si>
  <si>
    <t>E100 - RECAPEAMENTO DA RUA IGNÁCIO ALVES DE MATTOS, EM SUA TOTAL EXTENSÃO - SUBPREFEITURA DE ITAQUERA.</t>
  </si>
  <si>
    <t xml:space="preserve">E102 - ASFALTAMENTO DA TRAVESSA DOS IMIGRANTES E DA RUA 11 GAROTOS - JARDIM VILA NOVA - PREFEITURA REGIONAL DE ITAQUERA </t>
  </si>
  <si>
    <t>E112 - RECAPEAMENTO DA AV. CAITITU, ENTRE AS RUAS CAMUENGO E AV. JACU-PÊSSEGO / NOVA TRABALHADORES - PREFEITURA REGIONAL DE ITAQUERA.</t>
  </si>
  <si>
    <t>E114 - RECAPEAMENTO DAS AVENIDAS DAS ALAMANDAS ENTRE OS TRECHOS DA RUA CAXINGUELE E PRAÇA JADAIRA</t>
  </si>
  <si>
    <t>E120 - REFORMA DA PRAÇA JANDAÍRA COM INSTALAÇÃO DE EQUIPAMENTOS ESPORTIVOS PARA TERCEIRA IDADE E JOVENS MORADORES DA COMUNIDADE</t>
  </si>
  <si>
    <t>E122 - MURO DE ARRIMO NO CAMPO DO TRICOLOR DO PARQUE GUARANI QUE FICA NA AVENIDA ANDRÉ CAVALCANTI COM A RUA MANOEL DOS REIS SOUZA</t>
  </si>
  <si>
    <t>E128 - PAVIMENTAÇÃO NA RUA ZITUO KARASAWA, NA FAZENDA DO CARMO EM TODA SUA EXTENSÃO.</t>
  </si>
  <si>
    <t>E129 - PAVIMENTAÇÃO ASFÁLTICA NA RUA HIROVO KAMINOBO NA FAZENDA DO CARMO.</t>
  </si>
  <si>
    <t>E130 - ASFALTAMENTO NA RUA PARTICULAR TRAVESSA COM A PONTE ZITUO KARASAWA NA FAZENDA DO CARMO.</t>
  </si>
  <si>
    <t>E131 - RECAPEAMENTO DE RUA DE PARALELEPÍPEDO RUA DOUTOR MIGUEL EM ITAQUERA</t>
  </si>
  <si>
    <t>E144 - REFORMA DO CAMPO DE FUTEBOL NA RUA SOVERAL COM INSTALAÇÃO DE GRAMA SINTETICA</t>
  </si>
  <si>
    <t>E146 - RECAPEAMENTO DAS RUAS ADELIA DABLE E RUA JOÃO BIERRENBACH, NA BARROCA EM ITAQUERA</t>
  </si>
  <si>
    <t>E909-Reforma e Requalificação entre as Ruas Arreio de Prata e Cheiro Mineiro de Flor</t>
  </si>
  <si>
    <t>E912-Reforma e Requalificação da Praça do Cingapura localizada na Av. Goiti</t>
  </si>
  <si>
    <t>Prefeitura Regional Vila Prudente</t>
  </si>
  <si>
    <t>Revitalização de praças, psita de skate, instalação de eqptos Pet Play e Play Ground</t>
  </si>
  <si>
    <t>E876 - Melhorias de Bairro, Serviços de Zeladoria, Manutenção e Reforma de Espaços e Áreas Públicas, Serviços Urbanos e Saneamento na Região da Prefeitura Regional de Vila Prudente</t>
  </si>
  <si>
    <t>E2952 - Obras e Intervenção do Bairro de Vila Prudente, Atendendo os Munícipes Desta Região.</t>
  </si>
  <si>
    <t>Folha de pgto e benefícios a servidores, manutenção dos contratos de serviços, aquisição demateriais e equipamentos, concessionárias</t>
  </si>
  <si>
    <t>Adm. do Conselho Tutelar</t>
  </si>
  <si>
    <t>Man.de vias e áreas públicas, aq. De concreto asfáltico, madeira e areia</t>
  </si>
  <si>
    <t xml:space="preserve">Serviço de manutenção readequação da drenagem </t>
  </si>
  <si>
    <t>Serv. De manejo, conserv. De áreas verdes, serv. De avaliação das árvores.</t>
  </si>
  <si>
    <t>Locação de equipamentos de informática, serv. De reprodução, aq.de materiais</t>
  </si>
  <si>
    <t>Prefeitura Regional São Mateus</t>
  </si>
  <si>
    <t xml:space="preserve">Revitalização de calçada da Mateo Bei </t>
  </si>
  <si>
    <t>Recurso de DEA 70.10 e com recurso de obra 12.10</t>
  </si>
  <si>
    <t>Melhorias de Bairros - Praças, ATIs CDCs</t>
  </si>
  <si>
    <t>Obras na Região da Subprefeitura</t>
  </si>
  <si>
    <t xml:space="preserve">Melhoria Diversificada em varias intervenções não havendo reforma especifica de  calçadas </t>
  </si>
  <si>
    <t>E3095 - Revitalização da Praça Catagarino</t>
  </si>
  <si>
    <t>Não recebida a ação 1173 no QDD 2019</t>
  </si>
  <si>
    <t>E3293 - Reforma na Praça Nove de Julho - Bairro de São Mateus</t>
  </si>
  <si>
    <t>não recebida a ação 1183 no QDD 2019</t>
  </si>
  <si>
    <t>Contenção de Margens da Av.Aricanduva, 10.300</t>
  </si>
  <si>
    <t>um</t>
  </si>
  <si>
    <t>Obra com risco de desabamento de margem</t>
  </si>
  <si>
    <t>ação da SMSUB dotação 1193 - 12.10</t>
  </si>
  <si>
    <t>E3574 - Adequação de Praça na Rua Coronel Ernesto do Duprat 33 - ATI</t>
  </si>
  <si>
    <t xml:space="preserve">Emendas não figuraram no OP 2019 </t>
  </si>
  <si>
    <t>E3576 - Adequação Praça Maria Amélia Rodrigues Av. André de Almeida</t>
  </si>
  <si>
    <t>E3589 - Melhoria para o Campo - Rua Flores da Primavera 20 em Frente Jardim Rodolfo Pirani</t>
  </si>
  <si>
    <t>E798 - Implantação de Vestiário e Contratação de Serviços para Readequação do Campo Arena São Francisco, Localizado à Rua Bandeira de Aracambi, S/N, São Mateus</t>
  </si>
  <si>
    <t>E799 - Requalificação de Espaços Públicos. Construção de Pinguela entre as Rua Águas Correntes e Bassano Del Grappa - Prefeitura Regional de São Mateus</t>
  </si>
  <si>
    <t>E800 - Construção de Pista de Caminhada entre os Trechos da Avenida Pedro Cardoso do Prado e Roberto Pires Maciel em São Mateus</t>
  </si>
  <si>
    <t>E801 - Implantação de ATI (Equipamentos de Ginástica) em Área Pública, Localizada dentro da UBS Rio Claro em São Mateus</t>
  </si>
  <si>
    <t>E802 - Reforma da Área Localizada entre as Ruas Córrego do Bom Jesus com Rua Piranguinho. Travessa Rua Luíz Pires de Minas com Implantação de ATI (Equipamentos de Ginástica) em Jardim Colorado - São Mateus</t>
  </si>
  <si>
    <t>E3683 - Execução de Projeto Executivo para Obra de Construção de Drenagem na Rua João Antonio Xavier - Jardim São João</t>
  </si>
  <si>
    <t>E3693 - Execução de Projeto Executivo para Obra de Construção de Drenagem na Rua Alfredo Munhoz - Jardim São João</t>
  </si>
  <si>
    <t>E3572 - Colocação de ATI - UBS (NAIR ALVES DE REZENDE NORIMBENI) São Mateus Rua Ângelo de Cândia, 1058</t>
  </si>
  <si>
    <t>E3573 - Colocação de ATI - UBS Rio Claro Rua Cinira Polônio, 33 - Promorar</t>
  </si>
  <si>
    <t>E3579 - CDC União Parque São Rafael - Reforma e Manutenção</t>
  </si>
  <si>
    <t>3010 - Desenvolvimento e manutenção da educação</t>
  </si>
  <si>
    <t>E3577 - Aquisição de Brinquedos para Crianças na CEI São Francisco - Rua Elsa Morante, 62</t>
  </si>
  <si>
    <t>E803 - Realização de Eventos Culturais e Esportivos Referentes aos Aniversários dos Bairros Jardim Santo André e Jardim São Francisco em São Mateus</t>
  </si>
  <si>
    <t>Administra ção da Unidade</t>
  </si>
  <si>
    <t>Contratos de manutenção</t>
  </si>
  <si>
    <t>E111 - RECAPEAMENTO DO TRECHO COMPREENDIDO ENTRE OS NÚMEROS 300 E 1046 DA TRAVESSA SOMOS TODOS IGUAIS, JARDIM DA CONQUISTA (ZONA LESTE), SÃO PAULO - SP - CEP 08343-000</t>
  </si>
  <si>
    <t>Pavimentação e recapeamento de vias</t>
  </si>
  <si>
    <t>E147 - REFORMA DA PRAÇA COM SUBSTITUIÇÃO DOS BRINQUEDOS LOCALIZADA NA TRAVESSA SABOR DE MIM, 24 COM A TRAVESSA CHALANA E TRAVESSA DEUSA DO ASFALTO</t>
  </si>
  <si>
    <t>construção implantação de parques</t>
  </si>
  <si>
    <t>O FMP ainda necessita de normativa regulamentadora para entrar em funcionamento</t>
  </si>
  <si>
    <t>Fundo Municipal de Esportes, Lazer e Recreação</t>
  </si>
  <si>
    <t>E3001 - Ampliação de Projetos na Área Esportiva</t>
  </si>
  <si>
    <t>E3218 - Projeto Continuado para os Alunos da Escolinha de Futebol Futuro Brilhante</t>
  </si>
  <si>
    <t>Ampliação, Reforma e Requalificação de Equipamentos Esportivos</t>
  </si>
  <si>
    <t>Serviços gerais de manutenção nos Centros Esportivos</t>
  </si>
  <si>
    <t>Serviço de manutenção concluído em 17 Centros Esportivos em 2019. Apenas uma obra teve seu término em 2020.</t>
  </si>
  <si>
    <t>Fundo Municipal de Habitação</t>
  </si>
  <si>
    <t>Projetos e Ações de Apoio Habitacional</t>
  </si>
  <si>
    <t>Administração da Carteira Imobiliária</t>
  </si>
  <si>
    <t>Ampliação, Reforma e Requalificação de Unidades Habitacionais</t>
  </si>
  <si>
    <t>Construção de Unidades Habitacionais</t>
  </si>
  <si>
    <t>Regularização Fundiária</t>
  </si>
  <si>
    <t>registro de lotes e/ou u.h.</t>
  </si>
  <si>
    <t>O não atendimento ao "Obejivo" deveu-se à questões administrativas dos órgãos licenciadores - SEHAB e SEL, e às licitaçãoes de contratação de projetos e obras.</t>
  </si>
  <si>
    <t>para os casos de parcelamentos, foi aplicado um índice de 1,4 famílias/lote registrado</t>
  </si>
  <si>
    <t>Locação Social</t>
  </si>
  <si>
    <t>Manutenção de Unidades Habitacionais</t>
  </si>
  <si>
    <t>Fundo Municipal de Assistência Social</t>
  </si>
  <si>
    <t>Construção de Equipamentos Públicos Voltados ao Atendimento de Mulheres</t>
  </si>
  <si>
    <t>Não houve entrega</t>
  </si>
  <si>
    <t>Não houve expansão de equipamentos para atendimento de mulheres</t>
  </si>
  <si>
    <t>Ampliação, Reforma e Requalificação de Equipamentos  Públicos Voltados ao Atendimento de Mulheres</t>
  </si>
  <si>
    <t>Construção e Implantação de Equipamentos e Serviços para Atendimento a Crianças e Adolescentes</t>
  </si>
  <si>
    <t>Atendimentos - crianças e adolescentes</t>
  </si>
  <si>
    <t>Verba de Implantação para 2 Famílias Acolhedoras e 6 SAICAS</t>
  </si>
  <si>
    <t>Ampliação, Reforma e Requalificação de Equipamentos e Serviços para Atendimento a Crianças e Adolescentes</t>
  </si>
  <si>
    <t>Não houve reforma de equipamentos, apenas implantação de novos SAICAs</t>
  </si>
  <si>
    <t>Implantação de CRAS no Distrito de São Rafael</t>
  </si>
  <si>
    <t>Não houve implantação do CRAS São Rafael por limitações orçamentárias e de recursos humanos</t>
  </si>
  <si>
    <t>3007 - Garantia dos direitos da população idosa</t>
  </si>
  <si>
    <t>Construção e Implantação de Equipamentos de Proteção e Convivência da Pessoa Idosa</t>
  </si>
  <si>
    <t>Não houve a implantação de novos equipamentos de convivência para pessoa idosa, mas sim a manutenção de 12.400 vagas conforme apontado na Ação Orçamentária 2902</t>
  </si>
  <si>
    <t>Ampliação, Reforma e Requalificação de Equipamentos de Proteção e Convivência da Pessoa Idosa</t>
  </si>
  <si>
    <t>Não foram realizadas adequações ou reformas nos equipamentos para atendimento a idosos por limitações orçamentárias</t>
  </si>
  <si>
    <t>Manutenção e Operação dos Espaços de Convivência e Fortalecimento de Vínculos para Crianças e Adolescentes</t>
  </si>
  <si>
    <t>Média das vagas disponibilizadas mensalmente nos equipamentos CCA - CENTRO PARA CRIANÇAS E ADOLESCENTES, CIRCO SOCIAL, CJ - CENTRO PARA A JUVENTUDE</t>
  </si>
  <si>
    <t>As despesas com TIC foram executadas na UO 24.10</t>
  </si>
  <si>
    <t>E004 - Manutenção e Ampliação do Programa Família Acolhedora</t>
  </si>
  <si>
    <t>Crianças atendidas</t>
  </si>
  <si>
    <t>Novos equipamentos da Tipologia Família Acolhedora</t>
  </si>
  <si>
    <t>Execução orçamentária apontada na ação 2023 e 1058</t>
  </si>
  <si>
    <t>Manutenção do Conselho Municipal de Assistência Social (COMAS)</t>
  </si>
  <si>
    <t>Manutenção dos serviços de telefonia e locação de impressoras para a rede socioassistencial direta (SAS, CRAS, CREAS e Centros POP)</t>
  </si>
  <si>
    <t>Manutenção e Operação de Equipamentos de Proteção e Convivência da Pessoa Idosa</t>
  </si>
  <si>
    <t>Média das vagas disponibilizadas mensalmente no NCI - Núcleo Convivência para Idosos</t>
  </si>
  <si>
    <t>Construção e Implantação de Equipamentos de Proteção Social a Pessoas com Deficiência</t>
  </si>
  <si>
    <t>Não houve expansão de equipamentos para atendimento a pessoas com deficiência</t>
  </si>
  <si>
    <t>Ampliação, Reforma e Requalificação de Equipamentos de Proteção Social a Pessoas com Deficiência</t>
  </si>
  <si>
    <t>Não houve adequações nos equipamentos para atendimento de pessoas com deficiência</t>
  </si>
  <si>
    <t>Construção e Implantação de Centro de Referência da Assistência Social (CRAS)</t>
  </si>
  <si>
    <t>Não houve implantação de novos CRAS por limitações orçamentárias e de recursos humanos</t>
  </si>
  <si>
    <t>Ampliação, Reforma e Requalificação de Centro de Referência da Assistência Social (CRAS)</t>
  </si>
  <si>
    <t xml:space="preserve">Não houve adequações nos CRAS por limitações orçamentárias </t>
  </si>
  <si>
    <t>Construção e Implantação de Centro de Referência Especializada de Assistência Social (CREAS)</t>
  </si>
  <si>
    <t>Não houve implantação de novos CREAS por limitações orçamentárias e de recursos humanos</t>
  </si>
  <si>
    <t>Ampliação, Reforma e Requalificação de Centro de Referência Especializada da Assistência Social (CREAS)</t>
  </si>
  <si>
    <t>Não houve implantação de novos CREAS por limitações orçamentárias</t>
  </si>
  <si>
    <t>Construção e Implantação de Equipamentos da Assistência Social</t>
  </si>
  <si>
    <t>Não houve entrega no âmbito desta dotação</t>
  </si>
  <si>
    <t>Não foram realizadas adequações ou reformas nos equipamentos socioassistenciais por limitações orçamentárias</t>
  </si>
  <si>
    <t>Ampliação, Reforma e Requalificação de Equipamentos da Assistência Social</t>
  </si>
  <si>
    <t>Inserção das Famílias no Cadastro Único</t>
  </si>
  <si>
    <t>Atendimentos realizados em relação ao CadÚnico</t>
  </si>
  <si>
    <t>Proteção Social Especial à População em Situação de Rua</t>
  </si>
  <si>
    <t>A partir de 2019, as parcerias destinadas ao atendimento da população em situação de rua passaram a ser custeadas nas ações 2018, 2019, 2020, 2021 e 2022. A ação 4308 é utilizada para custeio de locações, contratos e concessionárias destes equipamentos.</t>
  </si>
  <si>
    <t>Proteção Social Básica às Famílias</t>
  </si>
  <si>
    <t>Média das vagas disponibilizadas mensalmente no equipamento SASF - SERVIÇO DE ASSISTÊNCIA SOCIAL À FAMÍLIA E PROTEÇÃO SOCIAL BÁSICA NO DOMICÍLIO</t>
  </si>
  <si>
    <t>Políticas, Programas e Ações para as Mulheres</t>
  </si>
  <si>
    <t>Os equipamentos destinados ao atendimento de mulheres foram custeados na dotação 6178</t>
  </si>
  <si>
    <t>Manutenção e Operação de Equipamentos de Proteção Social a Pessoas com Deficiência</t>
  </si>
  <si>
    <t>As atividades no âmbito da ação 6152 contemplaram o atendimento previsto para pessoas com deficiência</t>
  </si>
  <si>
    <t>Segurança Alimentar para População Idosa</t>
  </si>
  <si>
    <t>O Serviço de Alimentação Domiciliar para Pessoa Idosa foi custeado na dotação 6154</t>
  </si>
  <si>
    <t>Manutenção e Operação de Centro de Referência da Assistência Social (CRAS)</t>
  </si>
  <si>
    <t>Unidades de Centro de Referência da Assistência Social (CRAS)</t>
  </si>
  <si>
    <t>Manutenção e Operação de Centro de Referência Especializada da Assistência Social (CREAS)</t>
  </si>
  <si>
    <t>Unidades de CREAS - Centro de Referência da Assistência Social</t>
  </si>
  <si>
    <t>Manutenção e Operação de Equipamentos da Assistência Social</t>
  </si>
  <si>
    <t>Manutenção da rede direta socioassistencial (SAS, CRAS, CREAS e Centros POP)</t>
  </si>
  <si>
    <t>Construção de Espaços Intergeracionais de Convivência e Fortalecimento de Vínculos</t>
  </si>
  <si>
    <t>Equipamentos implantados da tipologia CCINTER. Foram implantados 2 SCFV - CENTRO DE CONVIVÊNCIA INTERGERACIONAL, sendo 1 em Parelheiros e 1 na Freguesia</t>
  </si>
  <si>
    <t>Ampliação, Reforma e Requalificação de Espaços Intergeracionais de Convivência e Fortalecimento de Vínculos</t>
  </si>
  <si>
    <t>As despesas desse projeto foram executadas na dotação 5205</t>
  </si>
  <si>
    <t>Implantação de Serviços de Acolhimento Institucional à População em Situação de Rua</t>
  </si>
  <si>
    <t>Implantação do SIAT Porto Seguro e aquisiçao de mobiliário para Centros de Acolhida</t>
  </si>
  <si>
    <t>Ações de Pronto Atendimento Socioassistencial</t>
  </si>
  <si>
    <t>Atendimento de 100% das demandas recebidas pelo SEAS III - SERVIÇO DE APOIO A SOLICITAÇÃO DE ATENDIMENTO À PESSOA EM SITUAÇÃO DE RUA E APOIO A EMERGÊNCIA</t>
  </si>
  <si>
    <t>Proteção Social Especial à Pessoa com Deficiência</t>
  </si>
  <si>
    <t>Média das vagas disponibilizadas mensalmente nos equipamentos  RI - Residência Inclusiva e NAISPD - Núcleo de Apoio a Inclusão Social para Pessoas com Deficiência</t>
  </si>
  <si>
    <t>Proteção Social Especial à População Idosa</t>
  </si>
  <si>
    <t>Média das vagas disponibilizadas mensalmente nos equipamentos Centro Dia para Idosos e Instituição de Longa Permanência para Idosos (ILPI)</t>
  </si>
  <si>
    <t>Atendimento Emergencial a Pessoas Vítimas de Situações de Emergência ou Calamidade Pública</t>
  </si>
  <si>
    <t>As despesas desse projeto foram executadas na dotação 6167 - Benefícios Eventuais</t>
  </si>
  <si>
    <t>Proteção Social ao Migrante</t>
  </si>
  <si>
    <t>Disponibilização de benefícios eventuais: Cestas básicas, passagens rodoviárias/aéreas e auxílio para pequenos reparos, pagamento de concessionárias, recarga em bilhete único (Regime de Adiantamento)</t>
  </si>
  <si>
    <t>Ações de Orientação ao Mundo do Trabalho para Adolescentes, Jovens e Adultos</t>
  </si>
  <si>
    <t>Média das vagas disponibilizadas mensalmente no equipamento CENTRO DE DESENVOLVIMENTO SOCIAL E PRODUTIVO PARA ADOLESCENTES, JOVENS E ADULTOS - CEDESP</t>
  </si>
  <si>
    <t>Atendimento Psicossocial à Crianças e Adolescentes Vítimas de Violência</t>
  </si>
  <si>
    <t>Média das vagas disponibilizadas mensalmente no equipamento SPVV - Serviço de Proteção Social a Crianças e Adolescentes Vítimas de Violência</t>
  </si>
  <si>
    <t>Manutenção e Operação de Espaços Intergeracionais de Convivência e Fortalecimento de Vínculos</t>
  </si>
  <si>
    <t xml:space="preserve">Média das vagas disponibilizadas mensalmente no equipamento CCINTER - CENTRO DE CONVIVÊNCIA INTERGERACIONAL </t>
  </si>
  <si>
    <t>Educação Permanente dos Trabalhadores do SUAS</t>
  </si>
  <si>
    <t>Manutenção do ESPASO - Espaço Público do Aprender Social</t>
  </si>
  <si>
    <t>Proteção Social Especial a Crianças, Adolescentes e Jovens em Risco Social</t>
  </si>
  <si>
    <t>Média das vagas disponibilizadas mensalmente nos equipamentos SAICA - SERVIÇO DE ACOLHIMENTO INSTITUCIONAL PARA CRIANÇAS E ADOLESCENTES, Casa Lar e República Jovem</t>
  </si>
  <si>
    <t>Proteção Social Especial a Adolescentes em Medida Sócio-Educativas - Atendimento, Orientação e Encaminhamento</t>
  </si>
  <si>
    <t>Média das vagas disponibilizadas mensalmente no equipamento MSE - SERVIÇO DE MEDIDAS SOCIOEDUCATIVAS EM MEIO ABERTO</t>
  </si>
  <si>
    <t>Realização de Conferências Municipais Temáticas</t>
  </si>
  <si>
    <t>Realização da Conferência Municipal de Assistência Social</t>
  </si>
  <si>
    <t>Centro de Referência, Proteção e Defesa de Direitos</t>
  </si>
  <si>
    <t>Média das vagas disponibilizadas mensalmente no equipamento Centro de Referência da Diversidade - CRD e Centro de Referência do Idoso -CRECI</t>
  </si>
  <si>
    <t>Fundo Especial do Meio Ambiente e Desenvolvimento Sustentável</t>
  </si>
  <si>
    <t>Nº de requalifica- ções realizadas</t>
  </si>
  <si>
    <t>Ampliação, Reforma e Requalificação dos Planetários Municipais</t>
  </si>
  <si>
    <t>Redefinição de prioridades para contemplar outras obras mais urgentes, em convergência com a revisão do Programa de Metas e compromisso de revitalização dos parques municipais.</t>
  </si>
  <si>
    <t>Ampliação, Reforma e Requalificação da UMAPAZ</t>
  </si>
  <si>
    <t>Ampliação, Reforma e Requalificação dos Serviços de Atendimento e Manejo da Fauna Silvestre</t>
  </si>
  <si>
    <t>Nº de parques em operação</t>
  </si>
  <si>
    <t>Ampliação, Reforma e Requalificação do Herbário Municipal</t>
  </si>
  <si>
    <t>Nº de requalificações realizadas</t>
  </si>
  <si>
    <t>Pagamentos de Serviços Ambientais</t>
  </si>
  <si>
    <t>Nº de proprietários contemplados</t>
  </si>
  <si>
    <t>O Plano que orientará a implantação do Pagamento por Serviços Ambientais foi finalizado, mas o instrumento ainda aguarda publicação de decreto regulamentador para implantação efetiva.</t>
  </si>
  <si>
    <t>Ampliação, Reforma e Requalificação de Viveiros</t>
  </si>
  <si>
    <t>Instituto de Previdência Municipal de São Paulo</t>
  </si>
  <si>
    <t>sistema não implantado por adiamento</t>
  </si>
  <si>
    <t>3021 - Qualidade, eficiência e sustentabilidade do orçamento público</t>
  </si>
  <si>
    <t>Ações para Promoção da Sustentabilidade Previdenciária</t>
  </si>
  <si>
    <t>não foi autorizado concurso</t>
  </si>
  <si>
    <t>Publicação de Editais e Outras Publicações Legais</t>
  </si>
  <si>
    <t>Publicações realizadas</t>
  </si>
  <si>
    <t>não houve necessidade de publicação</t>
  </si>
  <si>
    <t>valor total não utilizado</t>
  </si>
  <si>
    <t>Aq. Softwares - informação e comunicação</t>
  </si>
  <si>
    <t>aquisição adiada</t>
  </si>
  <si>
    <t>projeto não implantado por adiamento</t>
  </si>
  <si>
    <t>Compensação Financeira - Outros Fundos de Previdência</t>
  </si>
  <si>
    <t>Compl. Aposentado- ria Servidores Beneficiários</t>
  </si>
  <si>
    <t>impedimento legal junto ao INSS</t>
  </si>
  <si>
    <t>Aposentadorias e Pensões</t>
  </si>
  <si>
    <t>Serviço Funerário do Município de São Paulo</t>
  </si>
  <si>
    <t>Implantação do Sistema Hagape</t>
  </si>
  <si>
    <t>Folha de Pagamento, material de consumo e contratados</t>
  </si>
  <si>
    <t>E80 - Custeio e Manutenção do Serviço Funerário do Município de São Paulo</t>
  </si>
  <si>
    <t>Serv. Informação e Comunicação</t>
  </si>
  <si>
    <t>Possuimos contratados para surporte da área de Informatica</t>
  </si>
  <si>
    <t>Materiais de informação e comunicação</t>
  </si>
  <si>
    <t>Nenhuma aquisição durante o período</t>
  </si>
  <si>
    <t>Construção de Cemitérios</t>
  </si>
  <si>
    <t>Obras</t>
  </si>
  <si>
    <t>Nosso orçamentos não nos permitiu efetuarmos nenhum reforma ou obra durante o exercício de 2019.</t>
  </si>
  <si>
    <t>Impasses com relação ao Processo de Concessão do Serviço Funerário</t>
  </si>
  <si>
    <t>Ampliação, Reforma e Requalificação de Cemitérios</t>
  </si>
  <si>
    <t>Ampliação, Reforma e Requalifica- ção</t>
  </si>
  <si>
    <t>Construção de Espaço para Crematório</t>
  </si>
  <si>
    <t>Ampliação, Reforma e Requalificação de Espaço para Crematório</t>
  </si>
  <si>
    <t>Construção de Espaço para Velório</t>
  </si>
  <si>
    <t>Ampliação, Reforma e Requalificação de Espaço para Velório</t>
  </si>
  <si>
    <t>Manutenção e Operação de Cemitério</t>
  </si>
  <si>
    <t>possuímos nosso Departamento de Manutenção e 03 empresas contratadas para pequenos reparos nos Cemitérios, Velórios e Crematório. Tivemos 1190 chamadas durante o ano 2019.</t>
  </si>
  <si>
    <t>Comercialização de Artigos do Serviço Funerário</t>
  </si>
  <si>
    <t>Artigos comercializa- dos</t>
  </si>
  <si>
    <t>Urnas, flores, revestimentos, parametros, veus, velas, velório</t>
  </si>
  <si>
    <t>Transportes fúnebres</t>
  </si>
  <si>
    <t>Contratação empresa de serviço de transporte</t>
  </si>
  <si>
    <t>Possuimos uma empresa terceirizada para relizar os trnasporte funebres. Efetuam os 149.776 retiradas (Carro Enterro, Carro Enterro Luxo, Carro Essa/Caixão, Carro Remoção</t>
  </si>
  <si>
    <t>Manutenção e Operação de Crematório</t>
  </si>
  <si>
    <t>Manutenção e Operação de Velório</t>
  </si>
  <si>
    <t>3022 - REQUALIFICAÇÃO E PROMOÇÃO DA OCUPAÇÃO DOS ESPAÇOS PÚBLICOS</t>
  </si>
  <si>
    <t>Ações Socioculturais em Espaços Cemiteriais</t>
  </si>
  <si>
    <t>eventos culturais</t>
  </si>
  <si>
    <t>Dia Internacional da Mulher, Setembro Amarelo e Novembro Rosa.</t>
  </si>
  <si>
    <t>Fundo Municipal de Desenvolvimento Social</t>
  </si>
  <si>
    <t>3002 - ACESSO À MORADIA ADEQUADA</t>
  </si>
  <si>
    <t>Equipamento Doméstico para Unidades Habitacionais</t>
  </si>
  <si>
    <t>Projetos de Saúde Oriundos de Recursos de Desestatizações e Parcerias</t>
  </si>
  <si>
    <t>Projetos - FMD</t>
  </si>
  <si>
    <t>3010 - DESENVOLVIMENTO E MANUTENÇÃO DA EDUCAÇÃO</t>
  </si>
  <si>
    <t>Projetos de Educação Oriundos de Recursos de Desestatizações e Parcerias</t>
  </si>
  <si>
    <t>3009 - MELHORIA DA MOBILIDADE URBANA UNIVERSAL</t>
  </si>
  <si>
    <t>Projetos de Transporte e Mobilidade Oriundos de Recursos de Desestatizações e Parcerias</t>
  </si>
  <si>
    <t>3023 - PROTEÇÃO À POPULAÇÃO EM SITUAÇÃO DE VULNERABILIDADE</t>
  </si>
  <si>
    <t>Projetos de Assistência Social Oriundos de Recursos de Desestatizações e Parcerias</t>
  </si>
  <si>
    <t>Projetos de Habitação Oriundos de Recursos de Desestatizações e Parcerias</t>
  </si>
  <si>
    <t>3013 - PREVENÇÃO E PROTEÇÃO ÀS VÍTIMAS DA VIOLÊNCIA</t>
  </si>
  <si>
    <t>Projetos de Segurança Urbana Oriundos de Recursos de Desestatizações e Parcerias</t>
  </si>
  <si>
    <t>Urbanização de Favelas</t>
  </si>
  <si>
    <t>3021 - QUALIDADE, EFICIÊNCIA E SUSTENTABILIDADE DO ORÇAMENTO PÚBLICO</t>
  </si>
  <si>
    <t>Projetos Oriundos de Recursos com Desestatizações, Concessões e Parcerias</t>
  </si>
  <si>
    <t>Fundo Municipal do Idoso</t>
  </si>
  <si>
    <t>3007 - GARANTIA DOS DIREITOS DA POPULAÇÃO IDOSA</t>
  </si>
  <si>
    <t>Ações Permanentes de Promoção dos Direitos da População Idosa</t>
  </si>
  <si>
    <t>Fundo em operação</t>
  </si>
  <si>
    <t>O Fundo só financia projetos aprovados em Editais de Chamamento Público. O 1º Edital do FMID foi publicado em outubro de 2019, com finalização prevista para 2020. Assim, sem a finalização do Edital, não houve execução em 2019.</t>
  </si>
  <si>
    <t>Políticas, Programas e Ações de Promoção da Participação Social</t>
  </si>
  <si>
    <t>MANUTENÇÃO E OPERAÇÃO DOS CONSELHOS E ESPAÇOS PARTICIPATIVOS MUNICIPAIS</t>
  </si>
  <si>
    <t>Atividades de divulgação Conselho/Fundo</t>
  </si>
  <si>
    <t>Câmara Municipal de São Paulo</t>
  </si>
  <si>
    <t>3014 - Processo Legislativo e Controle Externo</t>
  </si>
  <si>
    <t>Construção de Edificações da Câmara Municipal de São Paulo</t>
  </si>
  <si>
    <t>Foram suspensas as obras previstas e os recursos devolvidos a municipalidade para aplicação em outros projetos/atividades.</t>
  </si>
  <si>
    <t xml:space="preserve">A Câmara Municipal de São Paulo vem empenhando-se para colaborar com a solução dos problemas da cidade de São Paulo por meio de uma administração de seu orçamento que se pauta pelos critérios de economicidade, em especial, nesses momentos de dificuldades pelos quais passam nosso país e nossa cidade. </t>
  </si>
  <si>
    <t>Ampliação, Reforma e Requalificação de Edificação da Câmara Municipal de São Paulo</t>
  </si>
  <si>
    <t>Edificações e entorno reformados / ampliados</t>
  </si>
  <si>
    <t xml:space="preserve"> Parte das obras previstas ou receberam decisão de não continuidade do processo licitatório por parte da Mesa Diretora, ou de realização de novos estudos e novos projetos com mudança de escopo ou de local, na linha de adoção dos criterios de economicidade adotados pela Edilidade. Os recursos economizados foram devolvidos a municipalidade para aplicação em outros projetos/atividades.</t>
  </si>
  <si>
    <t>Foram previstos recursos para contratação de ateliê de desenvolvimento de software (SIGA-NG e SIGA-DOC) e desenvolvimento de novo sistema de RH. O ateliê foi suspenso e optado por desenvolvimento interno de sistema um ERP, com a estrutura do CTI. Quanto ao novo sistema de RH, foi adquirido de terceiros, devido sua complexidade, com pagamento parcial em 2019 de R$ 2,85 milhões.</t>
  </si>
  <si>
    <t>Manutenção e Operação de Edificação da Câmara Municipal de São Paulo</t>
  </si>
  <si>
    <t>Edificações e entorno em condições adequadas</t>
  </si>
  <si>
    <t>Visando a aplicação de critérios de economicidade, algumas despesas previstas no PPA foram suspensas e os recursos retornados a Municipalidade para aplicação em outras atividades, tais como: (a) serviço sob demanda (contrato n° 92/2018) de manutenção e conservação predial menor; (b) prestação de serviços de monitoramento da operação da central do sistema de detecção e alarme de incêndio e da operação dos elevadores (TC 38/2018), extinto em abr/2019; (c) suspensão dos serviços de paisagismo, jardinagem e tratamento do piso no pavimento externo do 3º andar; (d) suspensão do serviço de aplicação de resina em piso de madeira; (e) manutenção preventiva e corretiva do sistema de detecção e alarme de incêndio (contrato n° 18/2016), com expectativa de aditamento de 25%, devido a acréscimo de equipamentos para manutenção, porém o novo contrato (n° 15/2019) foi licitado por um valor menor.</t>
  </si>
  <si>
    <t>Câmara Municipal - Comunicação</t>
  </si>
  <si>
    <t>Serviços de comunicação mantidos / disponíveis</t>
  </si>
  <si>
    <t>A despesa orçada para a TV Câmara, foi baseada no valor do contrato mais projeção de inflação, no entanto o contrato foi prorrogado sem reajuste e, além disso, nova contratação foi realizada no final de 2019 com valor menor que o contrato anterior. As despesas com Publicidade são realizadas em consonância com as diretrizes da Mesa Diretora, que avalia segundo critérios de conveniência e oportunidade a necessidade de campanhas institucionais. O previsão orçamentária é feita pelo valor do contrato, porém no ano os gastos forammenores que o previsto. Os recursos economizados forma devolvidos a municipalidade.</t>
  </si>
  <si>
    <t>Na atividade parlamentar, há necessidade de previsão, por prudência, de toda uma estrutura, mas sua utilização não parte de uma decisão centralizada. A especificidade do mandato parlamentar, sensível à conjuntura política, social, econômica e fiscal, afeta a execução das despesas discricionárias da Câmara. Ainda, a execução orçamentária, se dá segundo decisões da Mesa Diretora, cujo mandato, por força do caput do art. 26 da Lei Orgânica do Município, é anual, ocasionando, consequentemente, eventuais mudanças nas prioridades e na orientação de gestão de um exercício para outro, impactando diretamente o planejamento orçamentário e a realização de despesas discricionárias. 
Esses fatores, juntamente com a não concretização de eventos que aumentariam as despesas obrigatórias, além de medidas como renegociação de contratos, viabilização de projetos com menor custo e aperfeiçoamento técnico dos seus objetos, explicam a economia orçamentária ocorrida em 2019, cujos valores foram devolvidos à municipalidade: (a) não preenchimento de 107 cargos em comissão e de 18 cargos efetivos vagos além da vacância de 33 cargos efetivos no ano, por aposentadoria; dissídio concedido em mar/2019 menor que o previsto; contribuição previdenciária ao RGPS menor em função da redução de 0,5% no FAP - Fator Acidentário de Prevenção; contribuição previdenciária ao RPPS menor devido a alteração de aliquota de 22% para 28% ter entradado em vigor 3 meses após o previsto; não ocorrência do impacto da elevação do teto de remuneração dos servidores do município de São Paulo, com o julgamento da inconstitucionalidade da EC-SP 46/2018; (b) Adesão de servidores menor que o previsto ao plano de auxílio saúde (Lei 16.936/18); (c) Outras despesas menores que o previsto tais como: auxílio refeição, auxílio alimentação, exames laboratoriais, serviços de correios e estagiários.</t>
  </si>
  <si>
    <t>Em linha com os critérios de economicidade, algumas despesas previstas ou foram suspensas ou desenvolvidas internamente tais como: (a) licitação de “solução de segurança na rede” não homologada (Decisão de Mesa 4364/2019); (b) implementação do novo sistema de RH prevista para o 1° semestre/2019, sendo considerado no orçamento 2019 a manutenção do antigo contrato por 6 meses e a migração e manutenção do novo sistema por 6 meses, porém houve atraso até a assinatura do novo contrato (n° 58/2019 - nov/2019), e alteração para fornecimento de serviços de suporte e garantia sem ônus pelo período de 12 meses após a conclusão da implantação da solução e a cada conclusão dos serviços de manutenção evolutiva; (c) substituição do contrato n° 59/2016 (Magna / Nuvem Oracle) pelo contrato n° 9/2019 (Ingram/ Nuvem Azure) com menor valor; (d) menor demanda de serviço de Suporte Microsoft Premier que o orçado (contrato nº 83/2018 - composto por parte fixa e outra sob demanda); (e) serviço complementar para gestão documental a ser contratado após o início da operação do SIGA-DOC, porém a solução foi desenvolvida internamente com a estrutura do CTI.</t>
  </si>
  <si>
    <t>Infraestrutura disponibiliza- da</t>
  </si>
  <si>
    <t>Em linha com os critérios de economicidade, algumas despesas previstas ou foram suspensas ou reavaliadas tais como: (a) serviços de infraestrutura de redes de telefonia lógica e elétrica e aquisição de 30 Switches de borda suspenso devido a alterações na topologia de rede; (b) a substituição das atuais licenças permanentes de Office 2013 por serviço de assinatura de licenças de Office semelhante a locação de software (assinaturas Office 365) com espaço de armazenamento na nuvem e simplificação do compartilhamento de arquivos foi suspensa temporariamente em função  impacto no fluxo de trabalho das Unidades administrativas e Gabinetes de Vereador; (c) redução do valor contratual e menor demanda dos serviços de locação de impressoras multifuncionais (32/2016 e 14/2018); (d)  licença de software Assurance para Visual Studio com utilização no período de 36 meses, previsto pagamento a vista, porém, foi parcelado em 3 anos; (e) suspensão da compra de novos servidores médio porte, devido ter sido suprido em parte pelo contrato n° 9/2019 (Ingram/Nuvem Azure); (f) solução tecnológica de inteligência artificial para conversão de fala em texto não foi adquirida.</t>
  </si>
  <si>
    <t>Tribunal de Contas do Município de São Paulo</t>
  </si>
  <si>
    <t>Ampliação, Reforma e Requalificação de Edificação do Tribunal de Contas do Município</t>
  </si>
  <si>
    <t>Não foram realizadas ampliações, reformas e requalificação de edificação do TCMSP em 2019.</t>
  </si>
  <si>
    <t>TCMSP em operação</t>
  </si>
  <si>
    <t>Operação do TCMSP</t>
  </si>
  <si>
    <t>A unidade se manteve operacional em 2019.</t>
  </si>
  <si>
    <t>As demandas por publicações de editais e outras publicações legais foram atendidas.</t>
  </si>
  <si>
    <t>Sistema de Informação e Comunicação</t>
  </si>
  <si>
    <t>Os  Sistemas de Informação e Comunicação foram mantidos em estado operacional</t>
  </si>
  <si>
    <t>AQUISIÇÃO DE MATERIAIS, EQUIPAMENTOS E SERVIÇOS DE INFORMAÇÃO E COMUNICAÇÃO</t>
  </si>
  <si>
    <t>Aquisição de materiais, equipamentos e serviços de informação e comunicação</t>
  </si>
  <si>
    <t>Secretaria do Governo Municipal</t>
  </si>
  <si>
    <t>Aumento de Capital da São Paulo Turismo S/A</t>
  </si>
  <si>
    <t>Projetos de Fomento ao Turismo</t>
  </si>
  <si>
    <t>Projeto</t>
  </si>
  <si>
    <t>Tranferencia da Obrigação para SMTUR no momento da criação da Pasta</t>
  </si>
  <si>
    <t>Construção da Fábrica do Samba</t>
  </si>
  <si>
    <t>Obra Fábrica do Samba</t>
  </si>
  <si>
    <t>Realização do Produto Iniciada em 2020</t>
  </si>
  <si>
    <t>E382 - Reforma e Aquisição de Equipamentos</t>
  </si>
  <si>
    <t>Manutenção e Operação da Fábrica do Samba</t>
  </si>
  <si>
    <t>Manutenção e operação de não é de responsabilidade desta pasta, ficando emtre SMTUR e SIURB</t>
  </si>
  <si>
    <t>E384 - Auxilio Financeiro para Projetos de Fomento à Cultura - SP-TURIS</t>
  </si>
  <si>
    <t>E2941 - Eventos da Cidade de São Paulo</t>
  </si>
  <si>
    <t>E418 - Promoção de Campanhas e Eventos de Interesse do Município</t>
  </si>
  <si>
    <t>E394 - Realização de Eventos na Cidade de São Paulo</t>
  </si>
  <si>
    <t>E446 - Fornecimento de Infraestrutura e Serviços para Realização de Eventos: 6ª Festa Arraial São João nas Ruas do Brás, LEI 15.785/2013 e Festa do Padroeiro da Paróquia Armênia Católica Catedral São Gregório Iluminador</t>
  </si>
  <si>
    <t>E447 - Contratações Artísticas para Realização do Evento 6ª Festa Arraial São João nas Ruas do Brás, Lei 15.785/2013</t>
  </si>
  <si>
    <t>E450 - Fornecimento de Infraestrutura e Serviços para Realização dos Eventos: Festa em Homenagem ao Dia das Crianças e 41ª Feira de Artes da Vila Madalena - Feira de Artes e Gastronomia</t>
  </si>
  <si>
    <t>E464 - Fornecimento de Infraestrutura e Serviços para Realização de Eventos: 14º Santo Antônio na Chácara, uma Festa Portuguesa para Todas as Nações Lei 15.109/2010 e 6ª Feira Cultural do Jabaquara, Feira de Artes e Gastronomia</t>
  </si>
  <si>
    <t>E469 - Infraestrutura e Serviços para Realização de Eventos: Festa do Bolo do Bixiga em Comemoração ao Aniversário da Cidade de São Paulo Lei 16.144/2015 e 7º Festival Cultural e Gastronômico Latino Americano Soy Latino Lei 14.485/2007</t>
  </si>
  <si>
    <t>E476 - Infraestrutura e Serviços para Realização de Eventos: 25ª Festa das Nações no Bairro do Cangaíba Lei 15.927/2013, Festa Junina no Bairro do Cangaíba Lei 16.038/2014 e Festa do Jd. São Nicolau e Sociedade Amigos do Jd. São Nicolau</t>
  </si>
  <si>
    <t>E3586 - Eventos (Palco, Som, Iluminação, DJ, Tendas etc)</t>
  </si>
  <si>
    <t>E1602 - Apoio a Eventos na Cidade de São Paulo</t>
  </si>
  <si>
    <t>E2660 - Datas Comemorativas, Eventos Culturais - SPTURIS</t>
  </si>
  <si>
    <t>E6513 - Realização de Ações e Eventos Culturais na Cidade de São Paulo</t>
  </si>
  <si>
    <t>Suporte e atendimento as Necessidades dos Gabinetes do Prefeito, do Secretário de Governo e Unidades vinculadas</t>
  </si>
  <si>
    <t>Operação e Manutenção da Infraestrutura Turística</t>
  </si>
  <si>
    <t>Suporte e Manutenção da Coordenação de Imprensa</t>
  </si>
  <si>
    <t>Coordenação de Imprensa</t>
  </si>
  <si>
    <t>Suporte tecnico de imprensa prestado por SECOM ao Gabinete do Prefeito.</t>
  </si>
  <si>
    <t>E3108 - Realização do Evento Paixão de Cristo</t>
  </si>
  <si>
    <t>E3115 - Realização de 4 Etapas do Evento Hack In Sampa</t>
  </si>
  <si>
    <t>E383 - Auxilio Financeiro para a Secretaria do Governo Municipal</t>
  </si>
  <si>
    <t>E385 - Realização de Eventos e Locação de Espaços - SP-TURIS</t>
  </si>
  <si>
    <t>Publicações em jornais de grande circulação</t>
  </si>
  <si>
    <t>E183 - Realização do IV Festival de Inverno do Polo de Ecoturismo de Parelheiros</t>
  </si>
  <si>
    <t>E227 - Realização dos Eventos</t>
  </si>
  <si>
    <t>E3294 - Realização de Eventos/Estrutura</t>
  </si>
  <si>
    <t>E3254 - Contratação de Serviços e Equipamentos para Realização de Eventos (Palco, Iluminação, etc)</t>
  </si>
  <si>
    <t>E662 - Ações de Políticas Públicas Relacionadas à Castração de Animais Domésticos</t>
  </si>
  <si>
    <t>E6566 - Eventos Diversos</t>
  </si>
  <si>
    <t>E74 - Realização de Eventos na Cidade de São Paulo - SPTURIS</t>
  </si>
  <si>
    <t>E374 - Promoção de Campanhas e Eventos de Interesse do Município</t>
  </si>
  <si>
    <t>Suporte e Manutenção do TIC prestado pela PRODAM</t>
  </si>
  <si>
    <t>E6490 - Eventos Diversos a Serem Realizados na Cidade de São Paulo</t>
  </si>
  <si>
    <t>E6493 - Eventos Diversos a Serem Realizados na Cidade de São Paulo</t>
  </si>
  <si>
    <t>E2967 - Promoção de Eventos da Cidade de São Paulo</t>
  </si>
  <si>
    <t>E3003 - Promoção de Eventos para a Cidade de São Paulo</t>
  </si>
  <si>
    <t>E2951 - Eventos na Cidade de São Paulo</t>
  </si>
  <si>
    <t>E3075 - Realização de Eventos na Cidade de São Paulo</t>
  </si>
  <si>
    <t>E294 - Eventos Diversos a Serem Realizados na Cidade de São Paulo</t>
  </si>
  <si>
    <t>E2185 - Realização de Eventos na Cidade de São Paulo</t>
  </si>
  <si>
    <t>E2867 - Evento de Festival de Inverno em Parelheiros</t>
  </si>
  <si>
    <t>E2872 - Festa da Cultura e Conscientização Ambiental da Ilha do Bororé</t>
  </si>
  <si>
    <t>E2873 - Evento Feira Vocacional</t>
  </si>
  <si>
    <t>Ações Voltadas para Políticas Públicas</t>
  </si>
  <si>
    <t>E6754 - Realização de Eventos Esportivos, Culturais e Sociais</t>
  </si>
  <si>
    <t>Apoio às Ações Municipais de Turismo</t>
  </si>
  <si>
    <t>Apoio as Ações Municipais de Turismo</t>
  </si>
  <si>
    <t>Suporte e apoio ao Conselho Participativo e Vale transporte previsto no Decreto 56.933/2016</t>
  </si>
  <si>
    <t>Aquisição de Softwares essenciais para atendimento das demandas de SGM e unidades vinculadas</t>
  </si>
  <si>
    <t>Reforma do Piso do Edificio Matarazzo e Divisórias de Vidro para padronização do prédio</t>
  </si>
  <si>
    <t>Operação e Manutenção do Portal da PMSP</t>
  </si>
  <si>
    <t>Manutenção e operação do Portal PMSP realizado pela PRODAM</t>
  </si>
  <si>
    <t>Publicações de Interesse do Município</t>
  </si>
  <si>
    <t>campanhas de Publicidade institucional e de Utilidade publica</t>
  </si>
  <si>
    <t>1090 - IMPLEMENTAÇÃO DE POLÍTICAS VOLTADAS À PRIMEIRA INFÂNCIA</t>
  </si>
  <si>
    <t>Projeto vinculado ao Plano de Metas 2019/2020</t>
  </si>
  <si>
    <t>2103 - ADMINISTRAÇÃO DO EDIFÍCIO MATARAZZO</t>
  </si>
  <si>
    <t>Manutenção das instalações do Edificio Matarazzo de forma condominial sob responsabilidade de SGM</t>
  </si>
  <si>
    <t>Secretaria Municipal de Gestão</t>
  </si>
  <si>
    <t>Estudos e Projetos de Gestão</t>
  </si>
  <si>
    <t>Modernização do Arquivo Municipal - PPP</t>
  </si>
  <si>
    <t>Modernização do Arquivo Municipal</t>
  </si>
  <si>
    <t>Valorização da Carreira dos Servidores Admitidos</t>
  </si>
  <si>
    <t>Comissão Interna de Prevenção de Acidentes - CIPA</t>
  </si>
  <si>
    <t>Contratos firmados e aquisição de Bens permanentes e de consumo, e folha de pagamento da SG</t>
  </si>
  <si>
    <t>Contrato da PRODAM</t>
  </si>
  <si>
    <t>Capacitação, Formação e Aperfeiçoamento de Servidores</t>
  </si>
  <si>
    <t>Solicitação de inscrição e pagamento de curso - EMASP</t>
  </si>
  <si>
    <t>Curso de Formação para Seleção de Servidores</t>
  </si>
  <si>
    <t>Gestão do Patrimônio Imobiliário Municipal</t>
  </si>
  <si>
    <t>Pagamento de condomínios advindos de heranças vacantes e avaliação desses imóveis.</t>
  </si>
  <si>
    <t>Promoção à Saúde do Servidor Municipal</t>
  </si>
  <si>
    <t>Contratos firmados e aquisição de Bens permanentes e de consumo de TI</t>
  </si>
  <si>
    <t>Edição e Publicação do Diário Oficial da Cidade de São Paulo</t>
  </si>
  <si>
    <t>Contrato publicação do DOC</t>
  </si>
  <si>
    <t>Secretaria Municipal de Habitação</t>
  </si>
  <si>
    <t xml:space="preserve">3002 - Acesso à Moradia Adequada </t>
  </si>
  <si>
    <t>Construção de Unidades Habitacionais - Empreendimento Habitacional de Interesse Social - EHIS - Terra Prometida/Petrobrás - Lei n° 15.842/2013</t>
  </si>
  <si>
    <t>E6760 - Estabilização de Solos dos bairros: Ilha do Bororé, Chácara Santo Amaro, Jardim Gaivotas, Jardim Santa Fé, Nova América, Pq. Florestal, Marsilac, Embura e Barragem</t>
  </si>
  <si>
    <t>E2957 - Fomento e Incentivo a Realização de Projetos de Habitação no Município de São Paulo</t>
  </si>
  <si>
    <t xml:space="preserve">E090 - RECURSO ADICIONAL PARA O PROGRAMA LOCAÇÃO SOCIAL MANTIDO PELA SECRETARIA DE HABITAÇÃO DESTINADA À POPULAÇÃO EM SITUAÇÃO DE RUA. </t>
  </si>
  <si>
    <t>E164 - Pagamento de aluguel social para moradores do entorno do Córrego dos Freitas</t>
  </si>
  <si>
    <t>Aluguel social</t>
  </si>
  <si>
    <t>Serviço de Moradia Transitória</t>
  </si>
  <si>
    <t xml:space="preserve">Famílias atendidas com Auxílio Aluguel </t>
  </si>
  <si>
    <t>Média de famílias antendidas por mês em auxílio aluguel no ano de 2019. Alguns dos benefícios contrubuem no atendimento das metas 10.1 e 10.2 do Programa de Metas 2018-2021.</t>
  </si>
  <si>
    <t xml:space="preserve">Unidades Habitacionais </t>
  </si>
  <si>
    <t xml:space="preserve">Entrega realizada com a combinação das fontes dos órgãos 14, 83, 86, 91.Parcela bem pequena referente a Meta. Consideramos o valor integral nesse balanço. </t>
  </si>
  <si>
    <t>Execução do Programa de Mananciais</t>
  </si>
  <si>
    <t xml:space="preserve">27.711	</t>
  </si>
  <si>
    <t xml:space="preserve">famílias beneficiadas com procedimentos de regularização fundiária </t>
  </si>
  <si>
    <t>Entrega realizada com a combinação das fontes dos órgãos 14, 83, 86, 91.</t>
  </si>
  <si>
    <t xml:space="preserve">famílias beneficidas com urbanização de assentamentos precários </t>
  </si>
  <si>
    <t>Entrega realizada com a combinação das fontes dos órgãos 14 e 86.</t>
  </si>
  <si>
    <t>Intervenções no Sistema de Drenagem</t>
  </si>
  <si>
    <t xml:space="preserve">E013 - CONSTRUÇÃO DE 12.000 CASAS OU APARTAMENTOS - UNIDADES HABITACIONAIS DE INTERESSE SOCIAL NAS REGIÕES DE PERUS, JARAGUÁ, PIRITUBA, LAPA, FREGUESIA DO Ó E BRASILÂNDIA.  </t>
  </si>
  <si>
    <t>Unidades Habitacionais construídas ou reformadas</t>
  </si>
  <si>
    <t xml:space="preserve">E014 - REGULARIZAÇÃO FUNDIÁRIA DE LOTEAMENTOS DESTINADOS A HABITAÇÃO DE INTERESSE SOCIAL NOS BAIRROS DE PIRITUBA, JARAGUÁ, PERUS, LAPA, BRASILÂNDIA, FREGUESIA DO Ó. </t>
  </si>
  <si>
    <t>E027 - Estabilização de Solos dos bairros: Ilha do Bororé, Chácara Santo Amaro, Jardim Gaivotas, Jardim Santa Fé, Nova América, Pq. Floresta, Marsilac, Embura e Barragem</t>
  </si>
  <si>
    <t>Áreas de risco - intervenções atendidas</t>
  </si>
  <si>
    <t xml:space="preserve">E086 - RECURSOS ADICIONAIS AO PROGRAMA DE ATENDIMENTO HABITACIONAL DEFINITIVO MANTIDO PELA SECRETARIA MUNICIPAL DE HABITAÇÃO PARA A POPULAÇÃO EM SITUAÇÃO DE RUA. </t>
  </si>
  <si>
    <t>E150 - DESAPROPRIAÇÃO DA ÁREA ONDE SE ENCONTRA O LOTEAMENTO DENOMINADO PINHEIRINHO II, AVENIDA BENTO GUELF, NA REGIÃO DA PREFEITURA REGIONAL DE SÃO MATEUS.</t>
  </si>
  <si>
    <t>Desapropria- ções</t>
  </si>
  <si>
    <t>E154 - Obras de infraestrutura com Regularização Urbana e Fundiária de aproximadamente 8 mil famílias do Jardim Vitoria - Prefeitura Regional da Cidade Tiradentes</t>
  </si>
  <si>
    <t>Famílias beneficiadas</t>
  </si>
  <si>
    <t>E163 - Canalização do Córrego dos Freitas</t>
  </si>
  <si>
    <t>Secretaria Municipal de Educação</t>
  </si>
  <si>
    <t>3025 - Apoio ao aluno</t>
  </si>
  <si>
    <t>Projeto de Implantação do Transporte Escolar para Estudo do Meio</t>
  </si>
  <si>
    <t>Substitutivo</t>
  </si>
  <si>
    <t>Manutenção e cobertura da quadra poliesportiva - EMEF Luiz Tenório de Brito</t>
  </si>
  <si>
    <t>Manutenção do telhado da Unidade - EMEF Ricardo Vitiello</t>
  </si>
  <si>
    <t>CEU Vila do Sol - Manutenção do campo de areia com colocação de grama sintética, troca do piso da gestão)</t>
  </si>
  <si>
    <t>Reforma de quadra poliesportiva no CEU ALVARENGA</t>
  </si>
  <si>
    <t>Reforma e Adequação de Acessibilidade na EMEF 18 do Forte na Rua Hafiz Abi Chedid, 110, Vila Bom Jardim</t>
  </si>
  <si>
    <t>Reforma do CEU Navegantes</t>
  </si>
  <si>
    <t>Reforma do CEU Três Lagos</t>
  </si>
  <si>
    <t>Aquisição de Equipamentos de Planetário para CEU Parelheiros</t>
  </si>
  <si>
    <t>E2851 - Construção de Quadra na Av. Prof. Cardoso de Melo Neto, 1000 - Pedreira</t>
  </si>
  <si>
    <t>Emenda Parlamentar</t>
  </si>
  <si>
    <t>E6759 - Reforma Geral e Cobertura de Quadra Poliesportiva EMEF Dr. Habib Carlos Kyrillos, na Rua Rio Grande do Norte, 300</t>
  </si>
  <si>
    <t>E3117 - Reforma da EMEI Arthur Etzel</t>
  </si>
  <si>
    <t>E3142 - Pintura Externa da EMEF Milena Benedito</t>
  </si>
  <si>
    <t>E3143 - Troca do Piso da Quadra Poliesportiva do CEU Parque Anhanguera</t>
  </si>
  <si>
    <t>E3288 - Reforma da Escola Municipal de Educação Infantil Inizita Barroso (IV Centenário)</t>
  </si>
  <si>
    <t>E3289 - Reforma da EMEF Humberto de Campos</t>
  </si>
  <si>
    <t>E3290 - Reforma da Escada Atrás da Escola EMEF Assad Abdala</t>
  </si>
  <si>
    <t>E3291 - Reforma das Esquadrias e Guarnições na EMEF Alvares De Azevedo</t>
  </si>
  <si>
    <t>E3292 - Iluminação da Quadra e do Anexo da EMEF Vereador Antônio Sampaio</t>
  </si>
  <si>
    <t>E3297 - Reforma da EMEF Altino Arantes</t>
  </si>
  <si>
    <t>E3301 - Reforma da EMEF Rubens Paiva</t>
  </si>
  <si>
    <t>E3305 - Ampliação de Projetos de Educação na Escola de Governo</t>
  </si>
  <si>
    <t>E3306 - Reforma da EMEI da Maria de Lourdes Coutinho Torres</t>
  </si>
  <si>
    <t>E3309 - Reforma e Compra de Equipamentos para a EMEF Enzo Antônio Silvestrine</t>
  </si>
  <si>
    <t>E2917 - Construção de Galpão para uso Cultural e Esportivo na EMEF Dr. Sócrates Brasileiro Sampaio de Souza Vieira de Oliveira</t>
  </si>
  <si>
    <t>E377 - Aquisição de Materiais, Adequação e Reforma do CEU Parque Bristol, Jd. Imperador, Ipiranga</t>
  </si>
  <si>
    <t>E3588 - Pintura Externa da EMEF Cidade de Osaka</t>
  </si>
  <si>
    <t>E3590 - Reforma e Manutenção do Parque EMEI Patrícia Galvão</t>
  </si>
  <si>
    <t>E1588 - Reforma na EMEF Marechal Mallet</t>
  </si>
  <si>
    <t>E1614 - Cobertura de Quadra da EMEF Desembargador Paulo Colombo Pereira de Queiroz, Localizada na Rua Dr. Abelardo Da Cunha Lôbo, 348 - Parque Arariba - 05778-150</t>
  </si>
  <si>
    <t>E2987 - Auxilio financeiro ao Projeto Educação destinada a Moradores de Heliópolis e Região</t>
  </si>
  <si>
    <t>E2923 - Reforma na EMEF Assad Abdalla - DRE Penha Avenida Mendonça Drumond, 902 - Jardim Maringá</t>
  </si>
  <si>
    <t>E2924 - Reforma e Manutenção da EMEF Professor Abrão de Morais - DRE Penha - Rua Isaura Vergueiro Naufel, 238 - Vila Nhocuné</t>
  </si>
  <si>
    <t>E2652 - Reforma da Piscina do CEU Paulistano</t>
  </si>
  <si>
    <t>E6752 - Aquisição de Equipamentos pela CEI Cataria Laboure</t>
  </si>
  <si>
    <t>Unidades em operação</t>
  </si>
  <si>
    <t xml:space="preserve">Inconsistência da meta prevista para 2019 (duplicou a contagem das unidades 16.11 a 16.24). A meta física correta é de 15 unidades orçamentárias da SME. </t>
  </si>
  <si>
    <t>A atividade foi extinta a partir do exercício de 2019</t>
  </si>
  <si>
    <t>Estrutura de Informação e Comunicação em operação</t>
  </si>
  <si>
    <t>Fonte: SME/COTIC</t>
  </si>
  <si>
    <t>Ações de formação aos profissionais da RME (carga horária)</t>
  </si>
  <si>
    <t>Objetivo já cumprido. A meta é 9000 até o final do PPA. Fonte: SME/COPED</t>
  </si>
  <si>
    <t>E6643 - Manutenção de Equipamento Cultural do CEU Campo Limpo</t>
  </si>
  <si>
    <t>E735 - Programa Escola Educadora Sustentável com o Fornecimento de Kits de Educação Ambiental, para Alunos e Professores do Ensino Fundamental e da Educação de Jovens e Adultos - EJA</t>
  </si>
  <si>
    <t>E1655 - Semana de Leitura e Produção de Livro</t>
  </si>
  <si>
    <t>Programa Nacional de Alimentação Escolar - PNAE/ FNDE</t>
  </si>
  <si>
    <t>Alunos beneficiados (por 1000)</t>
  </si>
  <si>
    <t>Alunos beneficiados pela Alimentação Escolar com recursos do PNAE/FNDE (por 1000)</t>
  </si>
  <si>
    <t>A meta física prevista está incorreta (1.092,31), visto que foram incluídos indevidamente os alunos da rede terceirizada total. O correto é considerar apenas os alunos da rede terceirizada mista, da rede direta e da rede parceira.</t>
  </si>
  <si>
    <t>3026 - Acesso a educação e qualidade do ensino - formação, avaliação e aprimoramento do ensino</t>
  </si>
  <si>
    <t>Alfabetização na Idade Certa</t>
  </si>
  <si>
    <t>Turmas de 1º ano com estagiários ativos para a alfabetização de alunos na idade certa (percentual)</t>
  </si>
  <si>
    <t>O resultado foi feito com a média de preenchimento mensal das vagas de estágio em 2019. O mês de janeiro, no qual as turmas ainda não estão tendo aula, tem um preenchimento de vagas bastante inferior (71%), com o fim do contrato de muitos estagiários. Esse percentual baixo impacta na média de preenchimento geral.</t>
  </si>
  <si>
    <t>Parte das vagas ociosas podem ser explicadas também pelo período de contratação de novos estagiários, com a seleção e preparação de documentação pelas universidades. Nesse período, a vaga não é preenchida no mês de contratação e somente pode ser registrada no mês posterior.</t>
  </si>
  <si>
    <t>Fornecimento de Uniformes e Material Escolar-Educação Infantil</t>
  </si>
  <si>
    <t>Alunos beneficiados com a distribuição de Uniforme e Material Escolar</t>
  </si>
  <si>
    <t>Fonte: SME/COSERV/DIAL/NUMEL</t>
  </si>
  <si>
    <t>Fornecimento de Uniformes e Material Escolar-Ensino Fundamental</t>
  </si>
  <si>
    <t>EMEFs com internet de alta velocidade</t>
  </si>
  <si>
    <t>Os impactos das ações relatadas no final de 2018, como as alterações de diretrizes no formato de contratação, seguiram impactando o projeto de forma que, ao longo de 2019. Além disso, as ações sofreram impacto do tempo necessário para a efetiva conclusão de um processo licitatório, bem como a necessidade de atuação sob impugnações e solicitações judiciais as quais pediam a paralisação do certame.
Dessa forma, a conclusão do processo licitatório bem como as instalações deverão ser executadas no segundo semestre de 2020.</t>
  </si>
  <si>
    <t>Manutenção e Operação da Uniceu</t>
  </si>
  <si>
    <t>Polos da UniCEU em funcionamento</t>
  </si>
  <si>
    <t>Em 2019,  o Polo CEU Paz estava sem funcionamento devido a não oferta de cursos por parte das parcerias.</t>
  </si>
  <si>
    <t>A oferta de cursos no Polo CEU Paz foi reativada a partir de Janeiro de 2020. Fonte: SME/COPED</t>
  </si>
  <si>
    <t>Manutenção e Operação da Rede Parceira - Educação Especial</t>
  </si>
  <si>
    <t>Alunos atendidos pela Rede Parceira de Educação Especial</t>
  </si>
  <si>
    <t>A ampliação da sala de recursos multifuncional na rede direta proporcionou  o atendimento mais próximo a residência dos alunos.</t>
  </si>
  <si>
    <t>Fonte: SME/Dados Gerenciais CIEDU - Dezembro/19</t>
  </si>
  <si>
    <t>Manutenção e Operação de Unidades Educacionais - Centro Integrado de Jovens e Adultos (CIEJA)</t>
  </si>
  <si>
    <t>CIEJAs em funcionamento</t>
  </si>
  <si>
    <t>Inconsistência na meta prevista. Existem 16 CIEJAs em funcionamento. Não há previsão de ampliação. Fonte: SME/Dados Gerenciais CIEDU - Dezembro/19</t>
  </si>
  <si>
    <t>Manutenção e Operação de Unidades Educacionais - Educação Indígena</t>
  </si>
  <si>
    <t>CECIs em funcionamento</t>
  </si>
  <si>
    <t>Inconsistência na meta prevista. Existem 3 CECIs em funcionamento. Não há previsão de ampliação. Fonte: SME/Dados Gerenciais CIEDU - Dezembro/19</t>
  </si>
  <si>
    <t>Manutenção e Operação de Unidades Educacionais - Escola Municipal de Ensino Fundamental (EMEF)</t>
  </si>
  <si>
    <t>EMEFs em funcionamento</t>
  </si>
  <si>
    <t>Manutenção e Operação de Unidades Educacionais - Escola Municipal de Educação Bilíngue para Surdos (EMEBS)</t>
  </si>
  <si>
    <t>EMEBS's em funcionamento</t>
  </si>
  <si>
    <t>Inconsistência na meta prevista. A meta correta é 6 EMEBS's em funcionamento. Fonte: SME/Dados Gerenciais CIEDU - Dezembro/19</t>
  </si>
  <si>
    <t>Manutenção e Operação da Rede Parceira - Centro de Educação Infantil (CEI)</t>
  </si>
  <si>
    <t>Crianças matriculadas em CEIs da rede parceira</t>
  </si>
  <si>
    <t>Manutenção e Operação da Rede Parceira - Educação de Jovens e Adultos (EJA)</t>
  </si>
  <si>
    <t>Jovens e adultos atendidos pelo MOVA</t>
  </si>
  <si>
    <t>Inconsistência na meta prevista. A meta da ação orçamentária foi duplicada.
Fonte: SME/Dados Gerenciais CIEDU - Dezembro/19</t>
  </si>
  <si>
    <t>Conservação e Manutenção de Segundo Escalão de Unidades Educacionais</t>
  </si>
  <si>
    <t>CEUs conservados e mantidos</t>
  </si>
  <si>
    <t>Total liquidado R$ 1.787.067,24 (restos)</t>
  </si>
  <si>
    <t>Ações e Materiais de Apoio Didático-Pedagógico Educacional</t>
  </si>
  <si>
    <t>Alunos beneficiados com ações e materiais pedagógicos (Percentual)</t>
  </si>
  <si>
    <t>A meta está incorreta, pois foi somado o percentual (100%)das 13 DREs mais da U.O. 16.10. A meta correta é de100% para o órgão 16 (SME). Fonte: SME/COPED</t>
  </si>
  <si>
    <t>Transferência de Recursos Financeiros para as Unidades Educacionais - Centro Educacional Unificado (CEU)</t>
  </si>
  <si>
    <t>Unidades CEUs atendidas pelo PTRF</t>
  </si>
  <si>
    <t>Unidades de CEUs atendidas pelo PTRF</t>
  </si>
  <si>
    <t>Fonte: SME/COPLAN/DIACON</t>
  </si>
  <si>
    <t xml:space="preserve">Transferência de Recursos Financeiros para as Unidades Educacionais - Educação Infantil </t>
  </si>
  <si>
    <t>Unidades de educação infantil atendidas pelo PTRF</t>
  </si>
  <si>
    <t xml:space="preserve">Transferência de Recursos Financeiros para as Unidades Educacionais - Ensino Fundamental </t>
  </si>
  <si>
    <t>Unidades de ensino fundamental atendidas pelo PTRF</t>
  </si>
  <si>
    <t>Transporte Escolar - Educação Especial</t>
  </si>
  <si>
    <t>Alunos da educação especial beneficiados pelo Transporte Escolar</t>
  </si>
  <si>
    <t>Fonte: SME/COGED</t>
  </si>
  <si>
    <t xml:space="preserve">Transporte Escolar - Educação Infantil </t>
  </si>
  <si>
    <t>Alunos da educação infantil beneficiados pelo Transporte Escolar</t>
  </si>
  <si>
    <t xml:space="preserve">Transporte Escolar - Ensino Fundamental </t>
  </si>
  <si>
    <t>Alunos do ensino fundamental beneficiados pelo Transporte Escolar</t>
  </si>
  <si>
    <t>Dada a diferença tão inexpressiva, consideramos objetivo cumprido. Fonte: SME/COGED</t>
  </si>
  <si>
    <t xml:space="preserve">Remuneração dos Profissionais do Magistério - Centro de Educação Infantil (CEI) </t>
  </si>
  <si>
    <t>Profissionais do Magistério (CEIs) remunerados</t>
  </si>
  <si>
    <t xml:space="preserve">Remuneração dos Profissionais do Magistério - Ensino Fundamental </t>
  </si>
  <si>
    <t>Profissionais do Magistério (EF) remunerados</t>
  </si>
  <si>
    <t>Remuneração dos Profissionais do Magistério - Escola Municipal de Educação Infantil (EMEI)</t>
  </si>
  <si>
    <t>Profissionais do Magistério (EMEIs) remunerados</t>
  </si>
  <si>
    <t xml:space="preserve">Ações de Apoio à Educação Especial - Programa Inclui </t>
  </si>
  <si>
    <t>Alunos público-alvo da educação especial atendidos (percentual)</t>
  </si>
  <si>
    <t>A meta prevista está incorreta, pois foi somado o percentual (70%)das 13 DREs mais da U.O. 16.10.  O correto é 70% para o órgão 16 (SME). Fonte: SME/COPED.
Com o funcionamento adequado das Salas de Recursos Multifuncionais e a oferta de Transporte Escolar Gratuito (TEG) a todos os estudantes dependentes do serviço, o acesso às SRMs foi assegurado a 100% dos estudantes atendidos pelo AEE.</t>
  </si>
  <si>
    <t>Eventos Educacionais, Culturais e Esportivos nos Centros Educacionais Unificados</t>
  </si>
  <si>
    <t>Participantes em eventos educacionais, culturais e esportivos nos CEUs</t>
  </si>
  <si>
    <t>Fonte: SME/COCEU</t>
  </si>
  <si>
    <t>Leve-Leite</t>
  </si>
  <si>
    <t>Alunos beneficiados</t>
  </si>
  <si>
    <t xml:space="preserve">Alunos beneficiados </t>
  </si>
  <si>
    <t>O atendimento aos alunos da RME teve o objetivo cumprido, porém o atendimento às crianças fora da RME não foi implementado em 2019.</t>
  </si>
  <si>
    <t>Fonte: SME/CODAE</t>
  </si>
  <si>
    <t>Recursos do Fundo Nacional para o Desenvolvimento da Educação - Educação Infantil</t>
  </si>
  <si>
    <t>Termo de Cooperação implementado</t>
  </si>
  <si>
    <t>Recurso repassado pelo FNDE/MEC</t>
  </si>
  <si>
    <t>Não houve o repasse de recursos financeiros pelo FNDE/MEC. O valor foi orçado em face da  expectativa inicial de realização do objetivo.</t>
  </si>
  <si>
    <t>Fonte: SME/COPLAN</t>
  </si>
  <si>
    <t xml:space="preserve">Manutenção e Operação de Unidades Educacionais - Centro Municipal de Capacitação e Treinamento (CMCT) </t>
  </si>
  <si>
    <t>CMCTs em funcionamento</t>
  </si>
  <si>
    <t xml:space="preserve">A expectativa de criação de 1 CMCT na DRE Penha não foi efetivada. </t>
  </si>
  <si>
    <t>Inconsistência na meta prevista. Existem 2 CMCTs em funcionamento e a expectativa de criação de 1 CMCT na DRE Penha. A meta correta é 3. Fonte: SME/Dados Gerenciais CIEDU - Dezembro/19</t>
  </si>
  <si>
    <t>Manutenção e Operação de Unidades Educacionais - Escola Municipal de Educação Fundamental e Médio (EMEFM)</t>
  </si>
  <si>
    <t>EMEFMs em funcionamento</t>
  </si>
  <si>
    <t>Inconsistência na meta prevista. Existem 8 EMEFMs em funcionamento. Não há previsão de ampliação. Fonte: SME/Dados Gerenciais CIEDU - Dezembro/19</t>
  </si>
  <si>
    <t>Atualização do Currículo da Rede Municipal de Ensino</t>
  </si>
  <si>
    <t>Rede Municipal de Educação com currículo atualizado e alinhado à BNCC</t>
  </si>
  <si>
    <t>A meta está com o valor acumulado de 2018 e 2019. Considerando a necessidade anual, a expectativa de atualização foi cumprida. A atualização do currículo pode ser acessada em https://educacao.sme.prefeitura.sp.gov.br/curriculo-da-cidade/. Fonte: SME/COPED</t>
  </si>
  <si>
    <t>Sistema de Avaliação Escolar dos Alunos da Rede Municipal de Ensino</t>
  </si>
  <si>
    <t>Sistema de Avaliação Escolar implementado e com adesão das unidades educacionais.</t>
  </si>
  <si>
    <t>Fonte: SME/COPED</t>
  </si>
  <si>
    <t>Prédio ampliado, reformado ou requalificado</t>
  </si>
  <si>
    <t>Valor simbólico para manutenção da ação orçamentária visto a expectativa inicial de realização do objetivo.</t>
  </si>
  <si>
    <t>Construção de Centros de Educação Infantil - CEI</t>
  </si>
  <si>
    <t>CEIs construídos</t>
  </si>
  <si>
    <t>Fonte: SME/COMAPRE</t>
  </si>
  <si>
    <t>Ampliação,Reforma e Requalificação de Centros de Educação Infantil (CEI)</t>
  </si>
  <si>
    <t>CEIs ampliados, reformados e requalificados</t>
  </si>
  <si>
    <t>Construção de Escolas Municipais de Educação Infantil (EMEI)</t>
  </si>
  <si>
    <t>EMEIs construídas</t>
  </si>
  <si>
    <t>Ampliação, Reforma e Requalificação de Escolas Municipais de Educação Infantil (EMEI)</t>
  </si>
  <si>
    <t>EMEIs reformadas (2º escalão)</t>
  </si>
  <si>
    <t>EMEIs ampliadas, reformadas e requalificadas</t>
  </si>
  <si>
    <t>Obras em andamento não concluídas em 2019</t>
  </si>
  <si>
    <t>Construção de Centros Educacionais Unificados (CEU)</t>
  </si>
  <si>
    <t>CEUs construídos</t>
  </si>
  <si>
    <t>Obras de construção de CEUs em andamento com previsão de entrega em 2020.</t>
  </si>
  <si>
    <t>Ampliação, Reforma e Requalificação de Centros Educacionais Unificados (CEU)</t>
  </si>
  <si>
    <t>CEUs reformados (2º escalão)</t>
  </si>
  <si>
    <t>CEUs ampliados, reformados ou requalificados</t>
  </si>
  <si>
    <t>Construção de Escola Municipal de Ensino Fundamental (EMEF)</t>
  </si>
  <si>
    <t>EMEFs construídas</t>
  </si>
  <si>
    <t>Ampliação, Reforma e Requalificação de Escola Municipal de Ensino Fundamental (EMEF)</t>
  </si>
  <si>
    <t>EMEFs ampliadas, reformadas e requalificadas</t>
  </si>
  <si>
    <t>Cooperação Técnica Internacional</t>
  </si>
  <si>
    <t xml:space="preserve">O Projeto de Cooperação Técnica Internacional firmado entre a SME e a UNESCO, denominado Inovações para a qualidade da educação: da gestão à sala de aula – PRODOC 914BRZ1147, está vigente. Fonte: SME/Gabinete </t>
  </si>
  <si>
    <t xml:space="preserve">Ações de Educação Integral </t>
  </si>
  <si>
    <t>Participações nas ações integradoras</t>
  </si>
  <si>
    <t>O objetivo foi cumprido. A contabilização foi feita considerando-se o número de beneficiários atingidos. Será necessário rever a meta física, pois foi observado contagem mensal de público e não anual nos projetos Extensão de jornada e Bacarelli. Informamos que os números de participantes do InterCEUs e Olimpíadas Estudantis é menor que em 2018 devido ao contrato com a empresa organizadora das ações terem sido firmado em 20/11/2019, não tendo tempo hábil para executar em 2019. E o projeto “Quem visita somos nós” para 2019 o valor para essa ação foi menor, portanto foi atendido somente 280 Unidades Escolares. Fonte: SME/COCEU</t>
  </si>
  <si>
    <t>Manutenção e Operação de Centros de Educação Infantil (CEI)</t>
  </si>
  <si>
    <t>CEIs em funcionamento</t>
  </si>
  <si>
    <t>Erro na meta física da U.O. 16.16 (prevista 740; correta 29 ). Inconsistência na meta física informada para a U.O. 16.10 (prevista 62; correta zero), uma vez que o custeio das obras novas de CEI é atendido pela ação 2828 (Rede Parceira). 
Fonte: SME/Dados Gerenciais CIEDU - Dezembro/19</t>
  </si>
  <si>
    <t>Manutenção e Operação de Escolas Municipais de Educação Infantil (EMEI)</t>
  </si>
  <si>
    <t>EMEIs em funcionamento</t>
  </si>
  <si>
    <t>Manutenção e Operação de Centros Educacionais Unificados (CEU)</t>
  </si>
  <si>
    <t>CEUs em funcionamento</t>
  </si>
  <si>
    <t>As obras de construção de CEUs não foram concluídas em 2019</t>
  </si>
  <si>
    <t>Alimentação Escolar</t>
  </si>
  <si>
    <t>O objetivo foi cumprido. Todas as crianças matriculadas na RME, nas unidades terceirizadas total e mista, foram atendidas com o Programa de Alimentação Escolar. Fonte: SME/CODAE</t>
  </si>
  <si>
    <t>E001 - Implantação do Voucher Educacional</t>
  </si>
  <si>
    <t>Voucher concedido</t>
  </si>
  <si>
    <t>E007 - Implantação de Programa Extracurricular de Noções e Conceitos de Empreendedorismo</t>
  </si>
  <si>
    <t xml:space="preserve">E011 - CEU Aricanduva - Reforma e Requalificação </t>
  </si>
  <si>
    <t xml:space="preserve">Reforma e Requalificação do CEU Aricanduva </t>
  </si>
  <si>
    <t>E017 - A criação do Programa Escola Educadora Sustentável com o fornecimento de kits de educação ambiental, para alunos e professores do Ensino Fundamental e EJA - Educação de Jovens e Adultos na Rede Municipal de São Paulo"</t>
  </si>
  <si>
    <t>Kits de educação ambiental</t>
  </si>
  <si>
    <t>E208 - criação de uma Diretoria Regional de Educação em Sapopemba</t>
  </si>
  <si>
    <t>implantada sede da Diretoria Regional de Educação</t>
  </si>
  <si>
    <t>E053 - Transporte Escolar para Estudo do Meio</t>
  </si>
  <si>
    <t>Transporte Escolar para Estudo do Meio</t>
  </si>
  <si>
    <t xml:space="preserve">E082 - DESTINAÇÃO DE RECURSOS PARA INFRAESTRUTURA DO CEU (CENTRO DE EDUCAÇÃO UNIFICADO) PARQUE BRISTOL.
</t>
  </si>
  <si>
    <t>E083 - CONSTRUÇÃO DE CENTRO DE EDUCAÇÃO INFANTIL NA RUA ANA VELHA, S/N JARDIM SÃO JUDAS TADEU - SUBPREFEITURA DE CAPELA DO SOCORRO.</t>
  </si>
  <si>
    <t xml:space="preserve">E085 - CONSTRUÇÃO DE ESCOLA MUNICIPAL DE EDUCAÇÃO INFANTIL NO JARDIM SÃO JORGE - SUBPREFEITURA DE CIDADE ADEMAR. </t>
  </si>
  <si>
    <t>E106 - IMPLANTAÇÃO DE CENTRO DE EDUCAÇÃO INFANTIL NO JD. NOVO HORIZONTE - PREFEITURA REGIONAL DE ITAQUERA.</t>
  </si>
  <si>
    <t>E107 - IMPLANTAÇÃO DE ESCOLA MUNICIPAL DE EDUCAÇÃO FUNDAMENTAL NO JARDIM NOVO HORIZONTE - PREFEITURA REGIONAL DE ITAQUERA.</t>
  </si>
  <si>
    <t>E139 - RECURSO PARA FINALIZAÇÃO DAS OBRAS DE CONSTRUÇÃO DO CEU PARQUE DO CARMO.</t>
  </si>
  <si>
    <t xml:space="preserve">E140 - RECURSO PARA FINALIZAÇÃO DAS OBRAS DE CONSTRUÇÃO DO CEU JARDIM SÃO PEDRO. </t>
  </si>
  <si>
    <t>E141 - RECURSO PARA FINALIZAÇÃO DAS OBRAS DE CONSTRUÇÃO DO CEU COHAB I.</t>
  </si>
  <si>
    <t>E143 - DESAPROPRIAÇÃO DO TERRENO LOCALIZADO NA RUA MALMEQUER DO CAMPO PRÓXIMO AO Nº 1922 PARA CONSTRUÇÃO DE UMA CRECHE.</t>
  </si>
  <si>
    <t>Creches construídas</t>
  </si>
  <si>
    <t>E207 - Realocação da sede da Diretoria Regional de Educação de Itaquera</t>
  </si>
  <si>
    <t>sede implantada</t>
  </si>
  <si>
    <t>2876 - MANUTENÇÃO E OPERAÇÃO DE CENTROS MUNICIPAIS DE EDUCAÇÃO INFANTIL(CEMEI)</t>
  </si>
  <si>
    <t>CEMEIs em funcionamento</t>
  </si>
  <si>
    <t>2877 - REMUNERAÇÃO DOS PROFISSIONAIS DO MAGISTÉRIO - CENTRO MUNICIPAL DE EDUCAÇÃO INFANTIL( CEMEI)</t>
  </si>
  <si>
    <t>Profissionais do Magistério (CEMEIs) remunerados</t>
  </si>
  <si>
    <t>Ação nova criada no exercício de 2019. 
Fonte: SME/Dados Gerenciais CIEDU - Dezembro/19</t>
  </si>
  <si>
    <t>2878 - CONSERVAÇÃO E MANUTENÇÃO DE SEGUNDO ESCALÃO DE UNIDADES EDUCACIONAIS- EDUCAÇÃO INFANTIL</t>
  </si>
  <si>
    <t>Unidades educacionais de educação infantil conservadas e mantidas</t>
  </si>
  <si>
    <t>Ação nova criada no exercício de 2019. Total liquidado R$ 25.545.246,99 (Restos a pagar)</t>
  </si>
  <si>
    <t>2879 - CONSERVAÇÃO E MANUTENÇÃO DE SEGUNDO ESCALÃO DE UNIDADES EDUCACIONAIS - ENSINO FUNDAMENTAL</t>
  </si>
  <si>
    <t>Unidades educacionais de ensino fundamental conservadas e mantidas</t>
  </si>
  <si>
    <t>Ação nova criada no exercício de 2019. Total liquidado R$ 29.643.483,72 (Restos a Pagar)</t>
  </si>
  <si>
    <t>2886 - BOLSA PRIMEIRA INFÂNCIA</t>
  </si>
  <si>
    <t>Beneficiários com a Bolsa Primeira Infância</t>
  </si>
  <si>
    <t>Ação nova criada no exercício de 2019.</t>
  </si>
  <si>
    <t>Secretaria Municipal de Esportes e Lazer</t>
  </si>
  <si>
    <t>Implantação de Áreas de Esportes</t>
  </si>
  <si>
    <t>Implantação e Construção de Quadra Poliesportiva CDC Jd. Manacá</t>
  </si>
  <si>
    <t>Desapropriação de terreno em área conhecida como "Campo de Futebol do Marsilac" no bairro Marsilac - Parelheiros, para a construção de área de esportes</t>
  </si>
  <si>
    <t>E2812 - Reforma do CDC Jardim Suzana</t>
  </si>
  <si>
    <t>E2854 - Reforma no CDC Vera Cruz na Rua Angelo Tarchi, 1897</t>
  </si>
  <si>
    <t>E2876 - Reforma de Próprios Públicos Municipais no CDC IPASURE na Av. Ipanema, 841 - Veleiros</t>
  </si>
  <si>
    <t>E3106 - Manutenção do Alambrado do CDC Morada do Sol</t>
  </si>
  <si>
    <t>E3161 - Implantação de Gramado Sintético na Quadra CDC Basileia</t>
  </si>
  <si>
    <t>só manutenção de gramado</t>
  </si>
  <si>
    <t>E145 - CDC Represa - Rua Gandara de Olivais, 17 - Jardim Aparecida - Implantação de Arquibancada, Vestiários e Alambrados</t>
  </si>
  <si>
    <t>E791 - Melhorias no CDC Areião no Bairro de Itaquera</t>
  </si>
  <si>
    <t>areão vila carmosina</t>
  </si>
  <si>
    <t>E2178 - Readequação de Próprios Públicos e Colocação de Grama Sintética no CDC "Lá vai Bola" - Rua Jean Meyer,157 - Jardim das Carmelitas</t>
  </si>
  <si>
    <t>E2181 - Readequação de Próprios Públicos e Colocação de Grama Sintética no CDC Coronel José Gladiador - Rua Herculano José dos Santos, n° 40, Jardim Anhanguera</t>
  </si>
  <si>
    <t>E812 - Melhorias no CDC Morgante em José Bonifacio - Itaquera</t>
  </si>
  <si>
    <t>finalizado em 2015</t>
  </si>
  <si>
    <t>E656 - Reforma do CDC Parque Bristol - Reforma do Campo de Futebol, Iluminação, Colocação de Brinquedos e Aparelhos de Ginástica</t>
  </si>
  <si>
    <t>finalizado em 2020</t>
  </si>
  <si>
    <t>E2773 - Implantação de Ginásio Esportivo do Campo Limpo</t>
  </si>
  <si>
    <t>E337 - CE Mané Garricha - Manutenção, Adequação e Reforma da SATI - Sociedade Amigos do Tênis Ibirapuera</t>
  </si>
  <si>
    <t>E339 - CDC Nossa Senhora de Encarnação - Manutenção, Aquisição e Reforma</t>
  </si>
  <si>
    <t>E340 - Manutenção, Aquisição e Reforma do CDC Rodolfo Pirani</t>
  </si>
  <si>
    <t>E396 - Reforma e Adequação do CDC Estrela Marinha e Flor de Maio - R.Três Pedras, 835 - Vila Prudente</t>
  </si>
  <si>
    <t>E397 - Reforma do Telhado e Quadra do CDC Vila Califórnia - Rua Grão Mongol, 313 - Vila Califórnia</t>
  </si>
  <si>
    <t>E3571 - Revitalização e Adequação de Espaço Público CDC Vida Vida - Jardim Coimbra</t>
  </si>
  <si>
    <t>finalizado em 2018</t>
  </si>
  <si>
    <t>E3575 - CDC Guarani - Construção de Quadra Poliesportiva - Rua Forte do Araxá, 570</t>
  </si>
  <si>
    <t>E3584 - Reforma e Manutenção CDC Botafogo</t>
  </si>
  <si>
    <t>E1728 - Fechamento Campo CDC Lázaro Macedo</t>
  </si>
  <si>
    <t>finalizado em 2016</t>
  </si>
  <si>
    <t>E65 - Manutenção Clube da Comunidade (CDC) Pedro José Nunes</t>
  </si>
  <si>
    <t>E4172 - Readequação de Próprios Públicos e Colocação de Grama Sintética no Campo do CDC Arlindo de Oliveira Miragaia - Rua Perobas Rosa. 65 - Distrito de Vila Curuçá - Prefeitura Regional do Itaim Paulista</t>
  </si>
  <si>
    <t>E6452 - CDC Jardim Myrna, Localizado na Rua Juvenal Hudson Ferreira s\n Jd. Myrna - Reforma do Gramado Sintético em Campo Desportivo (Aproximadamente 5500 m2)</t>
  </si>
  <si>
    <t>E6457 - CDC Tancredo Neves - Rua Prof. Oscar Barreto Filho - Revitalização Gramado Sintético, Reforma de Arquibancadas e Alambrados, Colocação de Rede de Proteção nas Laterais do Campo e Revisão da Parte Elétrica</t>
  </si>
  <si>
    <t>E2648 - CEFÓ - Cobertura das Quadras de Bocha e Futvoley</t>
  </si>
  <si>
    <t>E6740 - Reforma e Manutenção de Quadra Poliesportiva Localizada no Cingapura Imigrantes II</t>
  </si>
  <si>
    <t>E6743 - Reforma do Piso do CDC Vila Independencia</t>
  </si>
  <si>
    <t>E6744 - Reformas e Demais Melhorias no Centro de Medicina Esportiva para Atletas de Alto Rendimento</t>
  </si>
  <si>
    <t>E2207 - Readequação de Próprios Públicos e Colocação de Grama Sintética - CDC "La Vai Bola" - Rua Jean Meyer, 157 - Jardim Das Carmelitas</t>
  </si>
  <si>
    <t>E6514 - Realização de Projetos e Programas Sociais para Promover Atividades de Lazer na Cidade de São Paulo</t>
  </si>
  <si>
    <t>verificar informações do rua da gente</t>
  </si>
  <si>
    <t>Construção de Clube da Comunidade (CDC)</t>
  </si>
  <si>
    <t>Ampliação, Reforma e Requalificação de Clube da Comunidade (CDC)</t>
  </si>
  <si>
    <t>E2853 - Evento Troféu Periferia na ORPAS, Rua João de Santana, 358, Chácara Santana</t>
  </si>
  <si>
    <t>E2870 - Atividade Esportiva na Associação Anjos do Sol</t>
  </si>
  <si>
    <t>E3081 - Realização da Copa Perus/Anhanguera</t>
  </si>
  <si>
    <t>E3118 - Campeonato Inter-Escolas Zona Norte</t>
  </si>
  <si>
    <t>E782 - Realização de Eventos Esportivos - Campeonatos de Futebol na Região de Pirituba</t>
  </si>
  <si>
    <t>22 jogos</t>
  </si>
  <si>
    <t>jogos da cidade</t>
  </si>
  <si>
    <t>E3236 - Campeonato Sampa Skate - 5 Etapas</t>
  </si>
  <si>
    <t>E3298 - Realização de Eventos Esportivos - Copa dos Refugiados 2018</t>
  </si>
  <si>
    <t>15 jogos</t>
  </si>
  <si>
    <t>Copa dos refugiados</t>
  </si>
  <si>
    <t>E634 - Realização de Eventos Esportivos - Campeonato Paulista de Karatê Interestilos - 1ª Fase - Federação Paulista de Karatê Interestilos</t>
  </si>
  <si>
    <t>E633 - Realização de Eventos Esportivos - Campeonato de Karatê Interestilo 2018 - Zona Sul/Sudeste - Confederação Brasileira de Karatê Interestilos (CNPJ nº 01.244.377/0001-59)</t>
  </si>
  <si>
    <t>E632 - Realização de Eventos Esportivos - Campeonato Paulista de Taekwondo 2018 - Clube Atlético Morumbi (CNPJ nº 74.145.707/0001-22) - 3 Etapas</t>
  </si>
  <si>
    <t>E625 - Realização de Eventos Esportivos - 5ª Copa Infantil e Juvenil de Kung-Fu - Federação Paulista de Kung-Fu Wushu Tradicional (CNPJ nº 00.103.139/0001-60)</t>
  </si>
  <si>
    <t>E624 - Realização de Eventos Esportivos - 24º Campeonato Paulista de Kung-Fu - Federação Paulista de Kung-Fu Wushu Tradicional (CNPJ nº 00.103.139/0001-60)</t>
  </si>
  <si>
    <t>E626 - Realização de Eventos Esportivos - II Copa de Futebol Amador Bento Bicudo - Associação Desportiva e Cultural Hebron - Amigos do Atleta (CNPJ nº 17.861.975/0001-07)</t>
  </si>
  <si>
    <t>E627 - Realização de Eventos Esportivos - Campeonato Paulista de Kung-Fu Tradicional - Federação Paulista de Kung-Fu Wushu Tradicional (CNPJ nº 00.103.139/0001-60)</t>
  </si>
  <si>
    <t>E628 - Realização de Eventos Esportivos - IV Copa São Paulo de Karatê - Federação Paulista de Karate (CNPJ nº 48.241.897/0001-71)</t>
  </si>
  <si>
    <t>E629 - Realização de Eventos Esportivos - Torneio de Inclusão Social do Karatê - Federação Paulista de Karatê (CNPJ nº 48.241.897/0001-71)</t>
  </si>
  <si>
    <t>E630 - Realização de Eventos Esportivos - Campeonato Brasileiro de Karatê Kyokushin Oyama - Associação de Karatê Kyokushin Oyama Morumbi (CNPJ nº 07.344.428/0001-09)</t>
  </si>
  <si>
    <t>E631 - Realização de Eventos Esportivos - Campeonato Paulista Escolar de Karatê - Federação Paulista de Karatê (CNPJ 48.241.897/0001-71)</t>
  </si>
  <si>
    <t>E813 - Contratação de Equipamentos para Eventos Culturais e Esportivos</t>
  </si>
  <si>
    <t>E2667 - Realização de Evento de Artes Marciais pela Liga Nacional de Lutas, Artes Marciais e Esportes de Combate - Copa Thunder Fight8 de MMA</t>
  </si>
  <si>
    <t>E440 - Projeto Bola na Água</t>
  </si>
  <si>
    <t>E401 - Realização da Décima Olimpíada das Guardas Civis Municipais do Estado de São Paulo</t>
  </si>
  <si>
    <t>E470 - Ampliação da Capacidade de Atendimento Sócio-Educacional da UNIBES Através de Projetos Esportivos Destinados a Crianças, Adolescentes e Jovens</t>
  </si>
  <si>
    <t>E479 - Realização da Caminhada Agita Sampa - Agita Mundo com Contratação de Serviços de Sinalização, Confecção de Camisetas, Transportes e Carro de Som</t>
  </si>
  <si>
    <t>E1596 - Apoio ao Evento Thunder Fight 15/MMA da Associação LAMESP - CNPJ 08.527.902/0001-92</t>
  </si>
  <si>
    <t>E1597 - Apoio ao Evento Thunder Fight 17/MMA da Associação LAMESP - CNPJ 08.527.902/0001-92</t>
  </si>
  <si>
    <t>E1598 - Apoio ao Evento Thunder Fight 18/MMA da Associação LAMESP - CNPJ 08.527.902/0001-92</t>
  </si>
  <si>
    <t>E1599 - Apoio ao Evento Campeonato Paulista Open Boxe Elite - Federação de Boxe do Estado de São Paulo</t>
  </si>
  <si>
    <t>E1600 - Apoio ao Campeonato Paulista Open Boxe Juvenil - Federação de Boxe do Estado de São Paulo</t>
  </si>
  <si>
    <t>E1601 - Evento Esportivo da Federação Paulista de Triathlon</t>
  </si>
  <si>
    <t>E1636 - Fomento ao Projeto "Racing Kids Sempre Correndo" - Associação Palavra de Deus</t>
  </si>
  <si>
    <t>E1641 - Realizar Eventos Esportivos no Município de São Paulo</t>
  </si>
  <si>
    <t>E1617 - Evento "Thunder Fight 16" a ser Realizado 21 de Abril de 2018</t>
  </si>
  <si>
    <t>E1618 - Evento "Thunder Fight 21" a ser Realizado 20 de Outubro de 2018</t>
  </si>
  <si>
    <t>E3756 - Realização de Evento Anual - "Caminha Down São Paulo" Promovido pela Associação Pró Down 21</t>
  </si>
  <si>
    <t>E3757 - Realização de Evento Anual - "Bike Down" Promovido pela Associação Pró Down 21</t>
  </si>
  <si>
    <t>E2649 - Festival do Clube Comercial - Campeonato de Malha - Premiação</t>
  </si>
  <si>
    <t>E2650 - Campeonato de Judô Comunidade</t>
  </si>
  <si>
    <t>E6641 - Encontro de Wheeling em São Paulo</t>
  </si>
  <si>
    <t>E6737 - Realização de Monitoria Diária no Parque da Independência para a Fiscalização do Uso do Capacete na Ladeira Existente no Local</t>
  </si>
  <si>
    <t>E6738 - Realização de Eventos Esportivos pela Associação de Skate Universitário</t>
  </si>
  <si>
    <t>E6751 - Realização de Eventos Esportivos pela Associação Paulista Desportiva</t>
  </si>
  <si>
    <t>E6753 - Realização de Campeonato de Skate Vertical pela Federação Paulista de Skate</t>
  </si>
  <si>
    <t>Manutenção e Operação de Clube da Comunidade (CDC)</t>
  </si>
  <si>
    <t>Manutenção e Operação de Clube da Comunidade</t>
  </si>
  <si>
    <t>Realização de Eventos de Esporte, Lazer e Recreação</t>
  </si>
  <si>
    <t>Construção de Centros de Iniciação Esportiva</t>
  </si>
  <si>
    <t>Ampliação, Reforma e Requalificação de Centros de Iniciação Esportiva</t>
  </si>
  <si>
    <t>Ampliação, Reforma e Requalifica- ção de CIE</t>
  </si>
  <si>
    <t>Construção de Centros Olímpicos</t>
  </si>
  <si>
    <t>Ampliação, Reforma e Requalificação de Centro Olímpicos</t>
  </si>
  <si>
    <t>Aquisição e Construção de Equipamentos Esportivos</t>
  </si>
  <si>
    <t>Manutenção e Operação de Equipamentos Esportivos</t>
  </si>
  <si>
    <t>Incentivo à prática de Esportes</t>
  </si>
  <si>
    <t>E028 - Adequação do Centro Esportivo de Pirituba, para construção do Centro Olímpico de Treinamento, Pesquisa e Formação de Atletas, voltado a qualificação esportiva, a promoção da saúde, e ao esporte de alto rendimento</t>
  </si>
  <si>
    <t>E028 -  Realização de Eventos de Esporte, Lazer e Recreação  nas regiões de Perus, Jaraguá, Pirituba, Lapa, Freguesia do Ó, Brasilândia</t>
  </si>
  <si>
    <t>Realização de Eventos de Esportes Lazer Recreação</t>
  </si>
  <si>
    <t>Nenhum</t>
  </si>
  <si>
    <t>Não foi feito nenhum projeto/evento específico para essa região, todos nossos eventos foram feitos em todas regiões de  São Paulo, inclusive contemplaram essas regiões</t>
  </si>
  <si>
    <t>E028 - Reformas de Centros desportivos da Comunidade, Implantação de Áreas de Esportes, Manutenção e Operação de Clube da Comunidade,  Ampliação, Reforma e Requalifcação de Equipamentos Esportivos (CDC)</t>
  </si>
  <si>
    <t>E094 - CONSTRUÇÃO DE CENTRO ESPORTIVO NA AVENIDA JACU PÊSSEGO ESQUINA COM RUA DAS BOAS NOITES - SUBPREFEITURA DE ITAQUERA.</t>
  </si>
  <si>
    <t>1695 - E2787 - COMPRA E INSTALAÇÃO DE GRAMA SINTÉTICA NO CDC JARDIM GUARAÚ R. SALDANHA DE OLIVEIRA, 60 - JARDIM MARISTELA</t>
  </si>
  <si>
    <t>Secretaria Municipal de Mobilidade e Transportes</t>
  </si>
  <si>
    <t>Projeto de Implantação do Sistema de Transporte Público Hidroviário - STPHSP, Lei Municipal nº 16.010/2014</t>
  </si>
  <si>
    <t>Construção de Terminais de Ônibus</t>
  </si>
  <si>
    <t>DEVIDO A FALTA DE RECURSOS FEDERAIS E NECESSIDADE DE AJUSTES CONTRATUAIS</t>
  </si>
  <si>
    <t>Acessibilidade, Ampliação, Reforma e Requalificação de Terminais de Ônibus</t>
  </si>
  <si>
    <t>Construção de Corredores de Ônibus</t>
  </si>
  <si>
    <t>Construção Corredores ônibus</t>
  </si>
  <si>
    <t>VALOR SIMBOLICO PARA ABRIR DOTAÇÃO</t>
  </si>
  <si>
    <t>Ampliação, Reforma e Requalificação de Corredores de Ônibus</t>
  </si>
  <si>
    <t>Corredores de ônibus</t>
  </si>
  <si>
    <t>Modernização do Departamento de Transportes Públicos - DTP</t>
  </si>
  <si>
    <t>Indenização Processo Conjunto Habitacional Guarapiranga</t>
  </si>
  <si>
    <t xml:space="preserve"> RECURSO FOI OFERECIDO PARA SUPLEMENTAÇÃO DE OUTRA DOTAÇÃO</t>
  </si>
  <si>
    <t>Modernização Semafórica</t>
  </si>
  <si>
    <t>E3121 - Projeto Rua Completa - Guacui - Baixo de Pinheiros</t>
  </si>
  <si>
    <t>E6761 - Transporte Público Rural nos Bairros Marsilac e Embura</t>
  </si>
  <si>
    <t>E3703 - Implantação de Semáforo na Avenida João XXIII - Altura do nº 1942 - em frente ao Cemitério de Vila Formosa</t>
  </si>
  <si>
    <t>E2664 - Investimentos no Departamento de Transportes Públicos do Município</t>
  </si>
  <si>
    <t>Manutenção e Operação de Terminais de Ônibus</t>
  </si>
  <si>
    <t>Manutenção e Operação Terminais de Ônibus</t>
  </si>
  <si>
    <t>Manutenção de Corredores de Ônibus</t>
  </si>
  <si>
    <t>ADMINISTRAÇÃO DA UNIDADE REALIZADA</t>
  </si>
  <si>
    <t>MANUTENÇÃO E GERENCIAMENTO DE CONTRATOS NECESSARIOS A ADMINISTRAÇÃO DA UNIDADE</t>
  </si>
  <si>
    <t>E3159 - Programa Bike SP - Lei 16.547/2016</t>
  </si>
  <si>
    <t>SERVIÇO PRESTADO NECESSARIO A ADMINISTRAÇÃO DA SMT</t>
  </si>
  <si>
    <t>PARTE DO RECURSO FOI OFERECIDO PARA SUPLEMENTAÇÃO DE OUTRA DOTAÇÃO</t>
  </si>
  <si>
    <t>Ações para modernização do sistema de transportes</t>
  </si>
  <si>
    <t>RECURSO NÃO DISPONIBILIZADOS PELA PMSP</t>
  </si>
  <si>
    <t>SOLICITADO DESCCONGELAMENTO SEI 6020.2019/000775-0 E NÃO ATENDIDO</t>
  </si>
  <si>
    <t>Aumento de Capital da SPTrans</t>
  </si>
  <si>
    <t>RECURSOS ANULADOS PELOS
DECRETOS Nº 58.847, Nº
58.886, e Nº 58.999</t>
  </si>
  <si>
    <t>Aumento de Capital da CET</t>
  </si>
  <si>
    <t>Capital investido</t>
  </si>
  <si>
    <t>Aposentadoria Complementar aos Servidores da São Paulo Transporte S/A</t>
  </si>
  <si>
    <t>APOSENTADOS BENEFICIADOS</t>
  </si>
  <si>
    <t>Manutenção e operação do sistema municipal de transporte coletivo</t>
  </si>
  <si>
    <t>GERENCIAMENTO DA SPTRANS EFETUADO</t>
  </si>
  <si>
    <t>VALOR UTILIZADO NO EXERCICIO DE 2019
FOI DE R$ 165.229.286,20. COMO O VL
APROVADO FOI INSUFICIENTE, FOI
UTILIZADO R$ 184.200.358,90,
PROVENIENTE DA LEI Nº 13.241.</t>
  </si>
  <si>
    <t>Compensações tarifárias do sistema de ônibus</t>
  </si>
  <si>
    <t>PASSAGEIROS BENEFICIADOS</t>
  </si>
  <si>
    <t>NO VALOR LIQUIDADO INCLUI DEA DE
R$ 174.202.733,59</t>
  </si>
  <si>
    <t>Serviços de Engenharia de Tráfego</t>
  </si>
  <si>
    <t>Serviço de Engª Tráfego</t>
  </si>
  <si>
    <t>Transporte de Pessoas com Deficiência ou Mobilidade Reduzida - ATENDE</t>
  </si>
  <si>
    <t>PESSOAS TRANSPORTADAS</t>
  </si>
  <si>
    <t>QUANTIDADE DE VANS CONTRATADAS INSUFICIENTES</t>
  </si>
  <si>
    <t>SOLICITADO SUPLEMENTAÇÃO SEI
6020.2019/0009667-1, E NÃO
DISPONIBILIZADOS EM TEMPO HÁBIL
PARA AJUSTE DA FROTA</t>
  </si>
  <si>
    <t>Intervenções no Sistema Viário</t>
  </si>
  <si>
    <t>Obras Sistema Viário</t>
  </si>
  <si>
    <t>Intervenções na Área de Mobilidade Urbana</t>
  </si>
  <si>
    <t>Intervenções na Àrea de Mobilidade</t>
  </si>
  <si>
    <t>E002 - Acessibilidade, Ampliação, Reforma e Requalificação de Terminais de Ônibus acessíveis à Primeira Infância</t>
  </si>
  <si>
    <t>Ampliação, Reforma e Requalificação de Terminal de Ônibus</t>
  </si>
  <si>
    <t>E016 - CONSTRUÇÃO PONTE DE PIRITUBA NA RAIMUNDO PEREIRA DE MAGALHÃES</t>
  </si>
  <si>
    <t>Ponte Raimundo P Magalhães obra</t>
  </si>
  <si>
    <t>E019 - Ligação viária entre o Jardim Cocaia e o Jardim Castro Alves sobre o canal da Represa de Guarapiranga</t>
  </si>
  <si>
    <t xml:space="preserve">E021 - Duplicação da ponte sobre a linha da CPTM na Praça João Beiçola  </t>
  </si>
  <si>
    <t>E024 - Duplicação da Ponte Jurubatuba Irmã Agostina</t>
  </si>
  <si>
    <t>E025 - Duplicação da Avenida Senador Teotônio Vilela entre o nº 8.500 e a Estrada do Jaceguava</t>
  </si>
  <si>
    <t>E039 - Programa Bike SP – Lei nº 16.547, de 21 de Setembro de 2016</t>
  </si>
  <si>
    <t>Fomento ao deslocamento de Bicicleta</t>
  </si>
  <si>
    <t>E051 - Projeto de Implantação do Sistema de Transporte Público Hidroviário - STPHSP, Lei Municipal n° 16.010/2014</t>
  </si>
  <si>
    <t>Sistema de Transporte Público Hidroviário implantado</t>
  </si>
  <si>
    <t>E063 - CONSTRUÇÃO DA PONTE CAITITU PARA TRÁFEGO DE VEÍCULOS E PEDESTRES NO LOCAL QUE LIGA A RUA TERRA BRASILEIRA A RUA CINTRA</t>
  </si>
  <si>
    <t xml:space="preserve">E064 - CONSTRUÇÃO DA PONTE EM TRAVESSA DA A RUA LUÍS MATEUS, PONTE QUE LIGARÁ VILACOSMOPOLITA AO JARDIM SÃO CARLOS.
</t>
  </si>
  <si>
    <t>E079 - CONCLUSÃO DO BINÁRIO INTERLIGANDO RUA TOMAZZO FERRARA ATÉ AVENIDA ARICANDUVA PROJETO APROVADO JUNTO A PMSP</t>
  </si>
  <si>
    <t>E098 - CONSTRUÇÃO DE UMA PONTE SOBRE A LINHA FÉRREA INTERLIGANDO O JARDIM KERALUX COM ERMELINO MATARAZZO, SAINDO DA ALTURA DO NÚMERO 6000 DA AVENIDA DOUTOR ASSIS RIBEIRO - ERMELINO MATARAZZO SÃO PAULO - SP, CEP 03827-000.</t>
  </si>
  <si>
    <t>E109 - CONSTRUÇÃO DE UM RETORNO, ANTES DA ALTURA DA AVENIDA DO IMPERADOR, NA AVENIDA MUSGO-DE-FLOR, PARQUE GUARANI, SÃO PAULO - SP - CEP 08235-210.</t>
  </si>
  <si>
    <t>E113 - CONSTRUÇÃO DA PONTE PIRITUBA LIGANDO A AVENIDA RAIMUNDO PEREIRA DE MAGALHÃES SOBRE A MARGINAL TIETÊ.</t>
  </si>
  <si>
    <t>E119 - CONSTRUÇÃO DE UM TERMINAL DE ÔNIBUS NO CENTRO DE ITAQUERA PARA AS LINHAS FIXAS 4310 - 3024 E 3003 PARA EMBARQUE E DESEMBARQUE EM FRENTE À LAGOA SALGADA;</t>
  </si>
  <si>
    <t>Construção Terminais de ônibus</t>
  </si>
  <si>
    <t xml:space="preserve">E133 - ABERTURA DE VIA PÚBLICA LIGANDO A RUA  AGRIMENSOR SUGAYA A RUA CRISTOVÃO DE SALAMANCA EM ITAQUERA. </t>
  </si>
  <si>
    <t>E136 - CONSTRUÇÃO DA PONTE LIGANDO A RUA INACIO MONTEIRO A LUIZ RUBINO E ASFALTAMENTO DA RUA LUIZ RUBINO NO BAIRRO INÁCIO MONTEIRO EM CIDADE TIRADENTES.</t>
  </si>
  <si>
    <t>E148 - PONTE LIGANDO A AVENIDA BOSSANO DEL GRAPPA COM A TRAVESSA AGUA CORRENTE EM SÃO MATEUS.</t>
  </si>
  <si>
    <t>E149 - SINALIZAÇÃO DE CHÃO E INSTALAÇÃO DE REDUTOR DE VELOCIDADE NA TRAVESSA SOMOS TODOS IGUAIS X TRAVESSA SINHA MOÇA EM SÃO MATEUS.</t>
  </si>
  <si>
    <t>Manutenção e Op da Sinal do Sist Viário</t>
  </si>
  <si>
    <t>E153 - Obras de construção de Ponte para ligação entre da Travessa dos Seringais com a Rua Mte. Valentim, Vila Solange - Prefeitura Regional de Guaianases</t>
  </si>
  <si>
    <t>E171 - Abertura da Rua Jose Martinho de Moura Batista, com extensão aproximada de 150 mts e largura variável de 15 a 50 mts, localizada entre a Av.Dr Orencio Vidigal e Rua Vera Cruz, no bairro da Penha - Lei 13.212 de 20/11/2001</t>
  </si>
  <si>
    <t>E174 - Instalação de semáforo no cruzamento da Rua Serra de Botucatu com Rua Serra de Japi - Tatuapé</t>
  </si>
  <si>
    <t>Intervenções Sistema Viário</t>
  </si>
  <si>
    <t>E175 - Revitalização da Av.Celso Garcia em toda sua extensão</t>
  </si>
  <si>
    <t>E176 - Construção de Viaduto ligando a Estrada de Itaquera com Av.Aricanduva</t>
  </si>
  <si>
    <t>E179 - Construção de Viaduto na Avenida Celso Garcia  sobre a Avenida Salim Farah Maluf.</t>
  </si>
  <si>
    <t>Viaduto Construído</t>
  </si>
  <si>
    <t>E183 - Construção de rampa de acesso viário no Viaduto Guadalajara - Belem, sobre a Av.Alcantara Machado (Radial Leste)</t>
  </si>
  <si>
    <t>Rampa Construída</t>
  </si>
  <si>
    <t>E185 - Duplicação do Viaduto Engenheiro Alberto Badra (Elevado Aricanduva)</t>
  </si>
  <si>
    <t>E186 - Reforma do Viaduto Antonio Abdo (interliga a Av.Antonio de Barros e Av.Conselheiro Carrão).</t>
  </si>
  <si>
    <t>PROCURADORIA GERAL DO MUNICÍPIO</t>
  </si>
  <si>
    <t>não havia quantidade física prevista no PPA pois trata-se de Secretaria meio com orçamento limitado.</t>
  </si>
  <si>
    <t>Pós-graduação, cursos, seminários e publicações</t>
  </si>
  <si>
    <t xml:space="preserve">aquisição de 8 switches tipo 3, aquisição de  8 Módulos transceiver SFP para switch tipo 3; aquisição de 8 microcomputadores </t>
  </si>
  <si>
    <t>Despesas Administrativas para Execução de Ações Judiciais - Processamento de Feitos</t>
  </si>
  <si>
    <t>Secretaria Municipal de Serviços e Obras</t>
  </si>
  <si>
    <t>Alargamento da Av. Sadamu Ynouê desde Estreitamento até o n° 6000</t>
  </si>
  <si>
    <t>Dotação inserida pela câmara.</t>
  </si>
  <si>
    <t>Duplicação da Ponte Interlagos</t>
  </si>
  <si>
    <t>Alargamento Ponte "João Beiçola" "Condestável"</t>
  </si>
  <si>
    <t>Construção Ponte Graúna Gaivotas</t>
  </si>
  <si>
    <t>Canalização Córrego Cordeiro e Construção de Piscinões</t>
  </si>
  <si>
    <t>Canalização Córrego Poli - Jardins Internacional e D.Bosco - SAMARO</t>
  </si>
  <si>
    <t>Canalização Córrego Sebastião Andrade Bonani</t>
  </si>
  <si>
    <t>Canalização Córrego Zavuvus - área lindeira Prefeitura Regional C. Ademar</t>
  </si>
  <si>
    <t>Canalização Córrego Tanquinho - Residencial Palmares</t>
  </si>
  <si>
    <t>Desassoreamento do Lago do Parque Municipal Jacques Cousteau</t>
  </si>
  <si>
    <t>Pavimentação de Ruas e Avenidas nas Prefeituras Regionais Cidade Ademar, Santo Amaro, Capela do Socorro e Parelheiros</t>
  </si>
  <si>
    <t>Remodelação e Sinalização do Sistema Viário de Parelheiros</t>
  </si>
  <si>
    <t>Intervenção e Melhoria em Vielas da Prefeitura Regional da Capela do Socorro</t>
  </si>
  <si>
    <t>Construção da Ponte Veleiros/Jurubatuba</t>
  </si>
  <si>
    <t>Passagem de Nível Sabará</t>
  </si>
  <si>
    <t>Passagem de Nível Washington Luis</t>
  </si>
  <si>
    <t>Passagem de Nível Yervant Kissajikian</t>
  </si>
  <si>
    <t>Prolongamento da Marginal Direita do Rio Pinheiros, desde a ponte Transamérica até a Ponte Vitorino Goulart</t>
  </si>
  <si>
    <t>Criação do Parque Linear Jurubatuba</t>
  </si>
  <si>
    <t>Implantação do Parque Linear Telefunken - Rua Tabaré</t>
  </si>
  <si>
    <t>Duplicação/Alargamento da Estrada Ecoturistica Parelheiros</t>
  </si>
  <si>
    <t>Construção de Via de Acesso Ligando a Estrada Engenheiro Marsilac à Estrada Ecoturística Parelheiros</t>
  </si>
  <si>
    <t>Sistema de Drenagem - Córrego Parque Linear Ribeirão - Perus</t>
  </si>
  <si>
    <t>Piscinão Mooca 2 - Clube Arthur Friedenreich - Esquina das Avenidas Luiz Ignácio de Anhaia Mello e Jacinto Menezes Palhares, com capacidade de 200 mil m³</t>
  </si>
  <si>
    <t>Construção de Pôlderes nas Áreas Subterrâneas Laterais da Av. Luiz Ignácio Anhaia Mello</t>
  </si>
  <si>
    <t>Ampliação e Modernização das Galerias Pluviais que fazem Ligação ao Córrego Mooca</t>
  </si>
  <si>
    <t>Canalização do Córrego dos Freitas</t>
  </si>
  <si>
    <t>Construção do Pontilhão da Avenida Raimundo Pereira de Magalhães</t>
  </si>
  <si>
    <t>Drenagem da Avenida De Pinedo e da Rua Morais Navarro</t>
  </si>
  <si>
    <t>Obras de Drenagem do Córrego Ribeirão Colônia e Córrego Caulin, na Região de Parelheiros</t>
  </si>
  <si>
    <t>Canalização do Córrego do Tubo, 400 metros de Extensão - Acesso pelo nº 115 fundos, da Rua João de Oliva, Jardim São Benedito - Capela do Socorro</t>
  </si>
  <si>
    <t>Prolongamento da Rua Porto Calvo, 82, Bom Retiro, Sé (codlog 16513-1) - entre a Rua Porto Seguro, 235 e Avenida Presidente Castelo Branco, 3345</t>
  </si>
  <si>
    <t>Devido a falta de recursos federais e necessidade de ajustes contratuais.</t>
  </si>
  <si>
    <t>Contratos foram transferidos para SMT</t>
  </si>
  <si>
    <t>Valor simbólico para abrir dotação.</t>
  </si>
  <si>
    <t>Corredores implantados ou requalificados</t>
  </si>
  <si>
    <t>Guias e Sarjetas na Rua Agenor Klaussner - Chácara Cocaia</t>
  </si>
  <si>
    <t>Ampliação, Reforma e Requalificação do Autódromo de Interlagos</t>
  </si>
  <si>
    <t>Eventos Internacionais</t>
  </si>
  <si>
    <t>Realização do GP de Fórmula 1</t>
  </si>
  <si>
    <t>Duplicação da Avenida Senador Teotônio Vilela entre o número 8.500 e Avenida Jaceguava</t>
  </si>
  <si>
    <t>Devido a falta de recursos.</t>
  </si>
  <si>
    <t>E431 - Construção da Pista de Skate do Parque do Chuvisco</t>
  </si>
  <si>
    <t>E653 - Construção de Passarela Interligando a Entrada Principal do Parque Zoologico de SP ao Estacionamento do Referido Parque</t>
  </si>
  <si>
    <t>E2970 - Reforma da Tubulação de Esgoto entre as Ruas Alves de Almeida, Rua Afonso Galeano e Avenida Montemagno</t>
  </si>
  <si>
    <t>E655 - Construção de Creche no Espaço Público existente na Rua Silas, s/nº - Jardim Maristela</t>
  </si>
  <si>
    <t>Administração da SIURB</t>
  </si>
  <si>
    <t>Sistemas em operação na SIURB</t>
  </si>
  <si>
    <t xml:space="preserve">Materiais </t>
  </si>
  <si>
    <t>Manutenção e Operação dos Sistemas de Monitoramento e Alerta de Enchentes</t>
  </si>
  <si>
    <t>Centro de Ger.Enchentes em operação</t>
  </si>
  <si>
    <t>Aumento de Capital - SPObras</t>
  </si>
  <si>
    <t>Aumento de Capital</t>
  </si>
  <si>
    <t>Intervenções no sistema de drenagem</t>
  </si>
  <si>
    <t>Intervenções em Próprios Municipais</t>
  </si>
  <si>
    <t>obras realizadas</t>
  </si>
  <si>
    <t>Obra em próprio municipal</t>
  </si>
  <si>
    <t>Intervenções no Mobiliário Urbano</t>
  </si>
  <si>
    <t>Manutenção de equipamentos</t>
  </si>
  <si>
    <t>Compensações Ambientais</t>
  </si>
  <si>
    <t>Intervenções no sistema viário</t>
  </si>
  <si>
    <t>Utilizado recursos de fundos também.</t>
  </si>
  <si>
    <t>Recuperação e Reforço de Obras de Arte Especiais - OAE</t>
  </si>
  <si>
    <t>Intervenções em OAE's</t>
  </si>
  <si>
    <t>Foram utilizados recursos de outros Órgãos/Fundos</t>
  </si>
  <si>
    <t>Secretaria Municipal de Inovação e Tecnologia</t>
  </si>
  <si>
    <t>Sistemas desenvolvidos/aperfeiçoados</t>
  </si>
  <si>
    <t>A Prefeitura de São Paulo apresentou a revisão programática dos compromissos o biênio, 2019-2020, tendo como base a avaliação criteriosa das ações realizadas considerando o Programa de Metas 2017-2020. A readequação das metas, dinâmica própria da administração pública,
foi realizada em conformidade com o §4° do artigo 69-A da Lei Orgânica do Município, que prevê a possibilidade de alterações programáticas, com ampla comunicação das mudanças.Sendo assim a meta 33.2 passou a ser: "Implantar 7 novas unidades municipais de atendimento presencial com padrão Poupatempo", meta alcançada com a implantação da unidade Capela do Socorro (a oitava) no 1º semestre de 2020.</t>
  </si>
  <si>
    <t>No ano de 2019 a Coordenadoria de Atendimento Presencial realizou a implantação de 6 unidades do Descomplica SP, são elas: Campo Limpo, Butantã, Santana/Tucuruvi, Penha, Jabaquara e São Mateus, estas somadas às unidades implantatadas em 2018 (São Miguel Paulista) e 2020 (Capela do Socorro) somaram 8 unidades do programa. O plano de expansão do programa prevê a implantação de 5 unidades no ano de 2021, sendo elas: Cidade Tiradentes, Freguesia do Ó, Pirituba/Jaraguá, Ipiranga e Lapa. Somando-se as 8 já implantadas e citadas acima serão 13 unidades de atendimento presencial.</t>
  </si>
  <si>
    <t>Edificações reformadas/ampliadas</t>
  </si>
  <si>
    <t>Todas as ações de administração da Unidade foram executadas visando ao atingimento de todos os objetivos e metas estabelecidos para a Secretaria em 2019.</t>
  </si>
  <si>
    <t>Ação orçamentária encampada pela Secretaria Municipal de Turismo.</t>
  </si>
  <si>
    <t>Ação orçamentária encampada pela Secretaria Municipal de Turismo</t>
  </si>
  <si>
    <t>Sustentação de todos os serviços de TIC da Secretaria de Inovação e Tecnologia. Do valor previsto no PPA,  foram liberados aproximadamente 12 milhões dos quais uma parte foi destinada ao Projeto Descomplica (priorização da Gabinete).</t>
  </si>
  <si>
    <t>Ações de formação</t>
  </si>
  <si>
    <t>Executamos a 3ª fase do Programa Permanente de Capcitação em Tecnologia, previsto no Plano Estratégio de Tecnologia da Informação e Comunicação 2017-2020. 
Contratamos o SENAI por R$258.230,00 para cursos presenciais sobre Gestão de projetos(tradicional e ágil), segura da informação e suporte a usuários de microinformática. Ofertamos um total de 200 vagas por meio das quais capacitamos 174 servidores de 37 órgãos e entidades municipais distintas. SEI 6023.2019/0001530-9
Contratamos ainda a Alura por R$ 76.500,00 para cursos à distância sobre tecnologia. São 85 licenças em uso por diferentes servidores por meio de um rodízio bimestral. A plataforma possui mais de mil cursos em tecnologia, ficando ao critério dos servidores aprender sobre o assunto que melhor contribuir para suas tarefas. Existem cursos sobre programação, gestão de tecnologia, infraestrutura, entre outros. Quatro ciclos de rodízio já foram realizados desde a renovação do contrato em 2019, sempre com ocupação máxima das licenças disponíveis. Da contratação em Dezembro/2018 até Fevereiro/2020, 286 servidores distintos já concluíram cursos 2557 vezes.
Servidores tem dado forte retorno positivo sobre utilidade das capacitações no dia a dia e sobre a sensação de reconhecimento por haver investimento da Prefeitura no desenvolvimento pessoal.</t>
  </si>
  <si>
    <t>Aquisição de bens de informática</t>
  </si>
  <si>
    <t>SMIT/CGTIC viabilizou a aquisição centralizada de 6.628 computadores ao longo de 2019 para trocar equipamentos defasados de diversos órgãos e entidades da Prefeitura. Tal ação custou cerca de R$29,7 mi e teve contribuição relevante para a perseguição da meta de 70% dos ativos de microinformática dentro da vida útil em 2020 prevista no Plano Estratégico de TIC 2017-2020. Além dos equipamentos já defasados, muitos outros atingiram o limite de vida útil neste ano. O investimento impediu uma queda significativa do indicador, mantendo-o em 68%. Adequar e padronizar o parque de microinformática possibilita a prestação de serviços públicos mais eficiente. 
As aquisições de maior volume ocorreram no final do ano por meio de suplementação orçamentária. A liquidação e pagamento ocorreram em abril/2020. SEI: 6023.2019/0004028-1; 6023.2019/0004041-9; 6023.2019/0004027-3; 6023.2019/0004030-3; 6023.2019/0001504-0; 
SMIT/CID adquiriu cerca de 260 computadores para telecentros.
SMIT/CAP adquiriu licenças de suíte de escritório e equipamentos de rede para unidades do Descomplica.
A dotação contém ainda alguns custos de menor expressão relacionados à manutenção da Secretaria, como o serviço corporativo de impressões.</t>
  </si>
  <si>
    <t>Manutenção e Operação da Central de Atendimento Telefônico -  156</t>
  </si>
  <si>
    <t>Canal virtual interativo publicado</t>
  </si>
  <si>
    <t>Desde 2017, o sistema que dá sustentação aos canais SP156 foi modernizado, 12 centrais telefônicas foram incorporadas à estrutura do telefone SP156 e mais de 190 serviços foram digitalizados, contribuindo para a melhoria contínua do atendimento ao cidadão do município</t>
  </si>
  <si>
    <t>Manutenção e Operação das Praças Digitais</t>
  </si>
  <si>
    <t>Acessibilida- de digital</t>
  </si>
  <si>
    <t>Acessibilidade digital</t>
  </si>
  <si>
    <t>Implantação de 120 pontos de Wi-Fi livre</t>
  </si>
  <si>
    <t>PROCONECTA - Promoção da Conectividade e Inclusão Digital</t>
  </si>
  <si>
    <t>Infraestrutura disponibilizada</t>
  </si>
  <si>
    <t>Disponibilização de Infraestrutura para o funcionamento contínuo de 12 laboratórios públicos de fabricação digital da rede FAB LAB LIVRE SP</t>
  </si>
  <si>
    <t>Ações de Desburocratização para Abertura e Formalização de Empresas de Baixo Risco</t>
  </si>
  <si>
    <t>No decorrer do projeto foi acordado entre a SMIT e SF que os recursos onerariam uma dotação específica da SF.</t>
  </si>
  <si>
    <t>Ações Estratégicas para Modernização de Processos</t>
  </si>
  <si>
    <t>Foram utilizados recursos da ação 2171 e o próprio contrato com a Prodam para implementar o que foi necessário para o projeto.</t>
  </si>
  <si>
    <t>Ações de Inovação e Melhoria no Atendimento ao Cidadão</t>
  </si>
  <si>
    <t>Ações e Protótipos para Iniciativas Inovadoras</t>
  </si>
  <si>
    <t>Ações mapeamento de investimentos internacionais</t>
  </si>
  <si>
    <t>O (011).lab considera que há um grande potencial de impacto nas ações de inovação realizadas em São Paulo. Em razão disso houve ações de mapeamento para trazer recursos e visibilidade internacional para as ações capitaneadas pelo laboratório e pela Secretaria. O laboratório também já participou de 31 eventos nacionais e internacionais e integra 8 redes de governos e de profissionais do setor de inovação pública. Já lançou 23 publicações e artigos e fomos citados em 8 publicações e plataformas internacionais. Também recebeu um prêmio internacional da Metropolis (Associação Global de Grandes Cidades e Regiões Metropolitanas), em que ganhou 26 mil euros para a realização de um projeto de cooperação internacional com outros dois laboratórios internacionais. Houve também o recebimento de doação de serviços para o Encontro Internacional de Inovação em Governo. Ressaltamos que algumas das parcerias negociadas em 2019 estão sendo firmadas em 2020, como a cooperação com o Banco de Desenvolvimento da América Latina (CAF).</t>
  </si>
  <si>
    <t>Prospecção de Problemas Públicos e Ideação de Alternativas para Inovação</t>
  </si>
  <si>
    <t>Áreas com Mapeamento Atualizado</t>
  </si>
  <si>
    <t>O (011).lab atuou em projetos de desenho e melhoria dos serviços públicos por meio da identificação de problemas, mapeamento dos processos e desenvolvimento de soluções a partir de experimentação e prototipação, sempre testando as soluções desenvolvidas com os públicos-alvo dos serviços. Dentre os 91 projetos realizados entre 2017 e 2020, com participação de 9823 cidadãos e 6100 servidores públicos, destacam-se: redesenho do portal SP156, com revisão da taxonomia dos serviços, arquitetura da informação e interface do portal; bem como um projeto para a definição de padrões para nomeação de serviços com algumas secretarias, como a Secretaria da Fazenda. Ao longo da execução, identificamos que a unidade de medida definida no planejamento (%) não era a mais adequada, devendo ser considerada "un" ao invés de "%".</t>
  </si>
  <si>
    <t>Difusão, Fomento e Pesquisas Aplicadas à Gestão de Tecnologia, Inovação e Atendimento ao Cidadão</t>
  </si>
  <si>
    <t>Ações de difusão</t>
  </si>
  <si>
    <t>Através do Acordo de Cooperação Técnica com a UNESCO foi possível realizar projetos para potencializar as ações de difusão de capacidades para inovar no setor público desenvolvidas pelo (011).lab. Dentre as ações, destacam-se: a construção de instrumentos para definição de estratégias e táticas de difusão de capacidades para inovar na Prefeitura; a construção da Trilha de Inovação para a carreira de Analista de Políticas Públicas e Gestão Governamental (APPGG); a execução, em parceria com a Secretaria de Fazenda, de projetos de ciências comportamentais aplicadas a políticas públicas, em especial a revisão da carta de cobrança do IPTU em atraso, que validou a relevância dessas competências naquele órgão para aumentar a arrecadação.</t>
  </si>
  <si>
    <t>Aumento de Capital da Empresa de Tecnologia da Informação e Comunicação - PRODAM</t>
  </si>
  <si>
    <t>Durante o período não houve a necessidade de aporte de capital da empresa.</t>
  </si>
  <si>
    <t>Implantação de Laboratório para Desenvolvimento de Ações e Protótipos para Iniciativas Inovadoras</t>
  </si>
  <si>
    <t>Implantação de Laboratório para Prospecção de Problemas Públicos e Ideação de Alternativas para Inovação</t>
  </si>
  <si>
    <t>Publicações lançadas</t>
  </si>
  <si>
    <t>Manutenção e Operação de Telecentros</t>
  </si>
  <si>
    <t>Não houve cumprimento total, visto o encerramento de parceria com OSC Cáritas São Luiz, e o fechamento das unidades Telecentro Jardim Comercial e Tendal da Lapa.</t>
  </si>
  <si>
    <t>Atendimento e promoção da política pública de inclusão digital nos Telecentros Comunitários. 56 unidades parceiras (Termo de Colaboração) e
77 unidades diretas, totalizando 133 Telecentros em operação ao final de 2019.</t>
  </si>
  <si>
    <t>E006 - Implantação de plataforma digital de peticionamento para o cidadão</t>
  </si>
  <si>
    <t>Sistema desenvolvido/implantados</t>
  </si>
  <si>
    <t>Ação orçamentária desconhecida pela SMIT</t>
  </si>
  <si>
    <t>E052 - Criação da Prefeitura Regional do Grajaú</t>
  </si>
  <si>
    <t>Prefeitura Regional do Grajaú</t>
  </si>
  <si>
    <t xml:space="preserve">E072 - CONSTRUÇÃO DE UM VELÓRIO NO JARDIM HELENA </t>
  </si>
  <si>
    <t>Secretaria Municipal de Cultura</t>
  </si>
  <si>
    <t>E3361 - Execução de Projeto Cultural (Toka Eventos) - Cia Brasílica, Portadores do CNPJ: 24.198.825/0001-20</t>
  </si>
  <si>
    <t xml:space="preserve">Contrato firmado </t>
  </si>
  <si>
    <t>Ampliação, Reforma e Requalificação de Equipamentos Culturais</t>
  </si>
  <si>
    <t>Serviço</t>
  </si>
  <si>
    <t xml:space="preserve">Em 2019 foi alterada a metodologia de construção de indicadores em comparação com a metodologia adotada no momento da elaboração do PPA em 2017, devido à mudança de gabinete/pessoal no início de 2019. O atual indicador segue a mesma metodologia adotada em 2019. </t>
  </si>
  <si>
    <t>E6555 - Realização de Eventos e Reforma da G.R.C. Escola de Samba Em Cima da Hora Paulistana (R. Barca Nova, 39, Jd Marilda)</t>
  </si>
  <si>
    <t>Evento/projeto cultural</t>
  </si>
  <si>
    <t>1255 - E1563 - PROGRAMAÇÃO CULTURAL</t>
  </si>
  <si>
    <t>Ampliação, Reforma e Requalificação de Casas de Cultura</t>
  </si>
  <si>
    <t>Serviços de engenharia</t>
  </si>
  <si>
    <t>Fomento à Música</t>
  </si>
  <si>
    <t xml:space="preserve">Projetos culturais </t>
  </si>
  <si>
    <t>Políticas de promoção cultural</t>
  </si>
  <si>
    <t>Centro de Referência da Dança</t>
  </si>
  <si>
    <t>Parceria</t>
  </si>
  <si>
    <t>Centro de Memória do Circo</t>
  </si>
  <si>
    <t xml:space="preserve">Contratos firmados </t>
  </si>
  <si>
    <t>Programa Aldeias</t>
  </si>
  <si>
    <t>projeto cultural</t>
  </si>
  <si>
    <t>Programação de Atividades Culturais do Patrimônio Histórico</t>
  </si>
  <si>
    <t>Rádios Comunitárias - Lei nº 16.572/2016</t>
  </si>
  <si>
    <t>Políticas de Valorização do Patrimônio Histórico</t>
  </si>
  <si>
    <t>Programação Atividades Culturais Biblioteca Mario de Andrade</t>
  </si>
  <si>
    <t>Fomento ao Circo/ Edital Xamego</t>
  </si>
  <si>
    <t>Programa Piá</t>
  </si>
  <si>
    <t>serviço entregue</t>
  </si>
  <si>
    <t>Fomento às Linguagens Artísticas</t>
  </si>
  <si>
    <t>Programa Vocacional</t>
  </si>
  <si>
    <t>Escola Municipal de Educação Artística -EMIA</t>
  </si>
  <si>
    <t>Programação de Atividades Culturais nas Bibliotecas Públicas</t>
  </si>
  <si>
    <t>Oficina nos Equipamentos Culturais</t>
  </si>
  <si>
    <t>Oficina</t>
  </si>
  <si>
    <t>Prêmio Zé Renato</t>
  </si>
  <si>
    <t>Fomento à Cultura da Periferia de São Paulo</t>
  </si>
  <si>
    <t>Políticas de Promoção Cultural nas Bibliotecas Públicas</t>
  </si>
  <si>
    <t>Programa Jovem Monitor Cultural</t>
  </si>
  <si>
    <t>Jovens contratatos e pagos</t>
  </si>
  <si>
    <t>Lei de Fomento à Dança</t>
  </si>
  <si>
    <t>Subvenção e Contribuições a Entidades Culturais</t>
  </si>
  <si>
    <t>Entidades subvencionadas</t>
  </si>
  <si>
    <t>Execução do Programa para a Valorização de Iniciativas Culturais</t>
  </si>
  <si>
    <t>Lei de Fomento ao Teatro</t>
  </si>
  <si>
    <t>Manutenção e Operação da Biblioteca Mario de Andrade</t>
  </si>
  <si>
    <t>Operação e manutenção da BMA</t>
  </si>
  <si>
    <t>6390 - PROGRAMA MUNICIPAL DE APOIO A PROJETOS CULTURAIS (PRO-MAC)</t>
  </si>
  <si>
    <t>Manutenção e Operação de Equipamentos do Patrimônio Histórico</t>
  </si>
  <si>
    <t>Operação e manutenção  de Equipamentos Culturais</t>
  </si>
  <si>
    <t>Políticas de Audiovisual</t>
  </si>
  <si>
    <t xml:space="preserve">Contrato </t>
  </si>
  <si>
    <t>Manutenção e Operação de Bibliotecas Públicas</t>
  </si>
  <si>
    <t>Operação e manutenção de Equipamentos Culturais</t>
  </si>
  <si>
    <t>Manutenção e Operação de Equipamentos Culturais</t>
  </si>
  <si>
    <t>Administração SMC</t>
  </si>
  <si>
    <t>Secretaria Municipal de Justiça</t>
  </si>
  <si>
    <t>NENHUM</t>
  </si>
  <si>
    <t>NÃO HOUVE APRESENTAÇÃO DA PROPOSTA</t>
  </si>
  <si>
    <t xml:space="preserve">Aquisição Anual </t>
  </si>
  <si>
    <t>NÃO HOUVE DEMANDA PARA A EXECUÇÃO</t>
  </si>
  <si>
    <t>8263 - MANUTENÇÃO, PROGRAMAS E SUPORTE DA COORDENADORIA DE DEFESA DO CONSUMIDOR</t>
  </si>
  <si>
    <t>Secretaria Municipal de Trabalho e Empreendedorismo</t>
  </si>
  <si>
    <t>Construção de Mercado Municipal</t>
  </si>
  <si>
    <t>Ampliação, Reforma e Requalificação de Mercado Municipal</t>
  </si>
  <si>
    <t>Ampliação, Reforma e Req. Mercado Municipal</t>
  </si>
  <si>
    <t>Construção, Reforma e Revitalização do Mercado de Santo Amaro</t>
  </si>
  <si>
    <t>3016 - Nutrição e segurança alimentar</t>
  </si>
  <si>
    <t>Projetos de Abastecimento e Segurança Alimentar e Nutricional</t>
  </si>
  <si>
    <t>Projetos de Abastecimen- to e Segurança Alimentar</t>
  </si>
  <si>
    <t>nenhum</t>
  </si>
  <si>
    <t>O Decreto 58.596/19 transferiu parte da COSAN para a SMSUB, incluindo todas as atribuições de abastecimento e agricultura</t>
  </si>
  <si>
    <t>E6563 - CRESANS - Aquisição de Equipamentos e Adequação do Espaço - localizado no Centro de Abastecimento de São Miguel</t>
  </si>
  <si>
    <t>Manutenção e Operação de Mercado Municipal</t>
  </si>
  <si>
    <t>Administração da Unidade realizada</t>
  </si>
  <si>
    <t>E804 - Implantação de Hortas Comunitárias</t>
  </si>
  <si>
    <t>E805 - Realização de Curso de Qualificação Profissional</t>
  </si>
  <si>
    <t>E2914 - Apoio ao Desenvolvimento Rural e Agroecologia</t>
  </si>
  <si>
    <t>Prodam - Sistemas de TIC em operação</t>
  </si>
  <si>
    <t>E6532 - Recursos para o Programa PREVIN - Prevenção no combate a Incêndios</t>
  </si>
  <si>
    <t>E6736 - Realização de Evento de Empreendedorismo no Skate</t>
  </si>
  <si>
    <t>E6545 - Rede Paulistana - Consultoria, Assessoria, Assistência Técnica e Aquisição de Equipamentos</t>
  </si>
  <si>
    <t>E6559 - Cooperativa Granja Julieta - Apoio Técnico, Renovação de Equipamentos e Reforma da Sede</t>
  </si>
  <si>
    <t>E127 - VERBA PARA MANUTENÇÃO DA ONG  - C.A.I.O - PARA OFERTA DE CURSOS PROFISSIONALIZANTES AOS JOVENS DA REGIÃO, MINISTRADOS POR PROFISSIONAIS DE CADA ÁREA COM ENDEREÇO NA RUA CORONEL FAWCET, 1170, NO BAIRRO DE VILA MORAES.</t>
  </si>
  <si>
    <t>Capacitação, Formação e Aperfeiçoa- mento</t>
  </si>
  <si>
    <t>Com a criação da SMTUR, as ações de apoio ao turismo passaram a ser atribuição daquela Pasta</t>
  </si>
  <si>
    <t>Aquisição equipamentos e insumos</t>
  </si>
  <si>
    <t>Contrato com Imprensa Oficial</t>
  </si>
  <si>
    <t>Criação de Parque Técnológico da Zona Leste</t>
  </si>
  <si>
    <t>Criação de Parque Tecnológico da Zona Leste</t>
  </si>
  <si>
    <t>O projeto do Parque Tecnológico da Zona Leste enfrentou questões territoriais, pois havia uma pendência em relação ao perímetro do parque, pois uma porção do espaço total de 203m² (duzentos e três metros quadrados) foi cedida pela Prefeitura do Município de São Paulo gerando incompatibilidade com o Decreto Estadual n° 60.286 de 25/03/2014 que em seu artigo 7º define a metragem mínima correspondente ao terreno que deverá ser singular ou em segmentos contínuos de 200m² (duzentos metros quadrados).
O mesmo Decreto redefine os procedimentos de viabilidade técnica-científica, econômico-financeira e de sustentabilidade ambiental, além de alterar parâmetros dos projetos arquitetônicos e urbanísticos, obrigando o projeto a passar por reformulação. </t>
  </si>
  <si>
    <t>Ações Municipais de Abastecimento</t>
  </si>
  <si>
    <t>manutenção dos Cresans</t>
  </si>
  <si>
    <t>Formalização de Microempreendedores Individuais</t>
  </si>
  <si>
    <t>Notificações aos MEIs enytregues pelo correio</t>
  </si>
  <si>
    <t>Operação e Manutenção do VAI TEC</t>
  </si>
  <si>
    <t>Realização de edição do Vai Tec</t>
  </si>
  <si>
    <t>Construção de Unidade de Abastecimento</t>
  </si>
  <si>
    <t>Construção de Unidade de Abasteci- mento</t>
  </si>
  <si>
    <t>Ampliação, Reforma e Requalificação de Unidade de Abastecimento</t>
  </si>
  <si>
    <t>Ampliação, Reforma e Req. Unidade Abasteci- mento</t>
  </si>
  <si>
    <t>Manutenção e Operação de Unidade de Abastecimento</t>
  </si>
  <si>
    <t>Manutenção e Operação de Unidade Abasteci- mento</t>
  </si>
  <si>
    <t>Ações de Educação em Segurança Alimentar e Nutricional</t>
  </si>
  <si>
    <t>Ações de Educação em Segurança Alimentar</t>
  </si>
  <si>
    <t>Oficinas de educação em segurança alimentar e nutricional realizadas</t>
  </si>
  <si>
    <t>As oficinas foram realizadas sem custo para a PMSP</t>
  </si>
  <si>
    <t>Bolsa-Trabalho</t>
  </si>
  <si>
    <t>Jovens beneficiados pelo Programa Bolsa Trabalho</t>
  </si>
  <si>
    <t>Fomento às Cadeias Produtivas e Projetos Locais</t>
  </si>
  <si>
    <t>Manutenção dos equipamentos ligados ao Desenvolvimento Economico - Jd Edite e Cambuci - e realização de eventos de fomento a cadeias produtivas</t>
  </si>
  <si>
    <t>Municipes beneficiados pelo POT</t>
  </si>
  <si>
    <t>Operação e Manutenção dos Centros de Apoio ao Trabalho</t>
  </si>
  <si>
    <t>Unidades do Cate em funcionamento</t>
  </si>
  <si>
    <t>Operação e Manutenção da Agência São Paulo de Desenvolvimento - ADESAMPA</t>
  </si>
  <si>
    <t>Ade Sampa em operação</t>
  </si>
  <si>
    <t>Incentivo a Economia Popular e Solidária</t>
  </si>
  <si>
    <t>Fomento às Vocações Produtivas Locais</t>
  </si>
  <si>
    <t>Contratos com instituições de pesquisa para produção de dados e informações  -Observatório do Trabalho e Plano Municipal de Desenvolvimento Econômico</t>
  </si>
  <si>
    <t xml:space="preserve">Fomento aos Polos de Desenvolvimento </t>
  </si>
  <si>
    <t>Fomento aos Polos de Desenvolvi- mento</t>
  </si>
  <si>
    <t> o projeto visava fomentar e otimizar setores produtivos já constituídos em territórios específicos do município, estimulando a competitividade, produtividade, melhoria da empregabilidade, geração de renda, investimentos, entre outros benefícios. A expectativa é de que o Plano Municipal de Desenvolvimento Econômico - PMDE possa identificar e apontar os territórios onde os diversos setores encontram-se aglomerados, as chamadas vocações do município. Desta forma seria possível dar prosseguimento ao projeto em questão, no entanto, o PMDE está em fase de elaboração, conforme Contrato n° 05/2019/SMDET</t>
  </si>
  <si>
    <t>E032 - Implantação dos Eixos de Desenvolvimento Noroeste e Fernão Dias</t>
  </si>
  <si>
    <t>E033 - Fomento aos Eixos de Desenvolvimento Noroeste e Fernão Dias</t>
  </si>
  <si>
    <t>Fomento aos Polos de Desenvolvimento</t>
  </si>
  <si>
    <t>E080 - POLO DO EMPREENDEDOR REGIONAL (PER) NA PREFEITURA REGIONAL DE ITAQUERA</t>
  </si>
  <si>
    <t xml:space="preserve">E081 - CONTRATAÇÃO DE EMPRESA DE CONSULTORIA PARA REALIZAÇÃO DE ESTUDOS E PROPOSITURA DE AÇÕES RELACIONADAS AO DESENVOLVIMENTO NA REGIÃO DE ITAQUERA.
</t>
  </si>
  <si>
    <t>8101 - FOMENTO ÀS VOCAÇÕES PRODUTIVAS LOCAIS</t>
  </si>
  <si>
    <t>Repete a linha 36</t>
  </si>
  <si>
    <t>Secretaria Municipal de Relações Internacionais</t>
  </si>
  <si>
    <t>EXTINÇÃO DA SECRETARIA ATRAVÉS DA LEI 17.068/2019.</t>
  </si>
  <si>
    <t>MANUTENÇÃO DO GABINETE DO SECRETARIO DE RELAÇÕES INTERNACIONAIS</t>
  </si>
  <si>
    <t>Apoio a Ações de Governo Aberto</t>
  </si>
  <si>
    <t xml:space="preserve">PROGRAMA AGENTES DE GOVERNO ABERTO </t>
  </si>
  <si>
    <t>SERVIÇOS DE TIC</t>
  </si>
  <si>
    <t>Aquisição de computado- res</t>
  </si>
  <si>
    <t>Fomento à Cooperação, Parcerias e Captação de Investimentos Internacionais</t>
  </si>
  <si>
    <t>PAGAMENTO DE ANUIDADES DE INSTITUIÇÕES SEDIADAS NO EXTERIOR</t>
  </si>
  <si>
    <t>Controladoria Geral do Município de São Paulo</t>
  </si>
  <si>
    <t>Aprimoramen- to dos portais de Transparência</t>
  </si>
  <si>
    <t>NÃO HOUVE LIBERAÇÃO DE RECURSOS PARA PROJETOS.</t>
  </si>
  <si>
    <t>MANUTENÇÃO DAS ATIVIDADES DA PASTA</t>
  </si>
  <si>
    <t>MANUTENÇÃO DOS SISTEMAS DA PASTA</t>
  </si>
  <si>
    <t>VALOR LIBERADO INSUFICIENTE PARA A COBERTURA DA DESPESA - GEROU DEA EM 2020.</t>
  </si>
  <si>
    <t>AQUISIÇÃO DE SOFTWARES</t>
  </si>
  <si>
    <t>Promoção da Transparência, do Acesso à Informação e do Controle Social</t>
  </si>
  <si>
    <t>NÃO HOUVE APRESENTAÇÃO DE PROPOSTA PARA O PORTAL DA TRANSPARÊNCIA.</t>
  </si>
  <si>
    <t>VALOR LIQUIDADO FOI REFERENTE A AQUISIÇÕES, CONTRATOS E AO PROGRAMA AGENTES DE GOVERNO ABERTO.</t>
  </si>
  <si>
    <t>E030 - Hack in Sampa</t>
  </si>
  <si>
    <t>Maratonas de Desenvolvimento</t>
  </si>
  <si>
    <t>https://diariodotransporte.com.br/2019/06/10/projeto-vencedor-do-hack-in-sampa-terceira-edicao-quer-otimizar-lotacao-de-onibus-na-capital-paulista/</t>
  </si>
  <si>
    <t>FOI REALIZADA APENAS UMA EDIÇÃO EM 2019, CGM ATUOU COMO PARTICIPANTE (JURI).</t>
  </si>
  <si>
    <t>Secretaria Municipal de Direitos Humanos e Cidadania</t>
  </si>
  <si>
    <t>Implantação da Casa da Mulher Brasileira</t>
  </si>
  <si>
    <t>equipamento implantado</t>
  </si>
  <si>
    <t>E6543 - CDCMs - Casa Viviane e Casa Anastácia - Aquisição de Equipamentos</t>
  </si>
  <si>
    <t>E6574 - Mulheres Vivas - Casa de Passagem - Reforma e Manutenção do Espaço</t>
  </si>
  <si>
    <t>E400 - Reforma de Espaço para Instalação de um Centro de Referência do Idoso, Rua Dom Duarte Leopoldo, 1039 - Cambuci. Antigo CDC Estrela da Barroca</t>
  </si>
  <si>
    <t>3018 - Promoção da cidadania, voluntariado e valorização da diversidade</t>
  </si>
  <si>
    <t>E3308 - Ampliação de Projetos de Direito a Memória Operária</t>
  </si>
  <si>
    <t>E3358 - Exposição Sobre Dom Paulo Evaristo Arns. Execução por Cáritas Brasileira Regional São Paulo - CNPJ: 33.654.419/0009-73</t>
  </si>
  <si>
    <t>E2993 - Observatório de Proteção Integral à Criança e Adolescente - Desenvolver os Indicadores Sociais e Realizar Diagnóstico para Subsidiar o Plano Municipal de Politica Pública para Criança e Adolescente</t>
  </si>
  <si>
    <t>E6558 - Mulher Ação - Aquisição de Equipamentos e Reforma</t>
  </si>
  <si>
    <t>Manutenção e Operação do CCM Capela do Socorro</t>
  </si>
  <si>
    <t>Manutenção e Operação do CCM Itaquera</t>
  </si>
  <si>
    <t>Manutenção e Operação do CCM Parelheiros</t>
  </si>
  <si>
    <t>Manutenção e Operação do CCM Perus</t>
  </si>
  <si>
    <t>Manutenção e Operação do CCM Santo Amaro</t>
  </si>
  <si>
    <t>Manutenção e Operação do CRM Casa Brasilândia</t>
  </si>
  <si>
    <t>Manutenção e Operação do CRM Casa Eliane de Grammont</t>
  </si>
  <si>
    <t>Manutenção e Operação do CRM Centro</t>
  </si>
  <si>
    <t>Manutenção e Operação do CRM Maria de Lourdes Rodrigues</t>
  </si>
  <si>
    <t>Manutenção e Operação do CRM Onoris Ferreira Dias</t>
  </si>
  <si>
    <t>Manutenção e Operação de Equipamentos Públicos voltados ao atendimento de Imigrantes</t>
  </si>
  <si>
    <t>Manutenção e Operação da Casa da Mulher Brasileira</t>
  </si>
  <si>
    <t>Dotação Orçamentária foi transferida para a Secretaria de Turismo no início do exercícios 2019 bem como os recursos , onde todas as tratativas foram feitas por  SMTUR.</t>
  </si>
  <si>
    <t>E6575 - Projeto de Exposição Dom Paulo</t>
  </si>
  <si>
    <t>Políticas, Programas e Ações para Educação em Direitos Humanos e Promoção do Direito à Cidade</t>
  </si>
  <si>
    <t>E2984 - Exposição de Artes sobre a Trajetória de Dom Paulo Evaristo Arns ( Coordenação Direito à Memória e Verdade)</t>
  </si>
  <si>
    <t>E2986 - Garantir a Continuidade e Expansão do Projeto Valores e Direitos, iniciativa do Instituto Vladimir Herzog</t>
  </si>
  <si>
    <t>equipes de atendimento qualificadas/capacitadas</t>
  </si>
  <si>
    <t xml:space="preserve">As capacitações foram feitas com recursos internos, logo não houve custos. </t>
  </si>
  <si>
    <t>E6516 - Coordenação de Políticas LGBT</t>
  </si>
  <si>
    <t>E6517 - Coordenação de Políticas para Mulheres</t>
  </si>
  <si>
    <t>E2197 - Realização do 1° Seminário Municipal sobre o Diálogo Inter Religioso do Município de São Paulo</t>
  </si>
  <si>
    <t>E6765 - E1651 - Manutenção e Operação da Casa de Abrigo - Helenira de Souza Rezende Nazaré</t>
  </si>
  <si>
    <t>E6766 - E1651 - Manutenção e Operação da Casa de Passagem Rosângela Rigo</t>
  </si>
  <si>
    <t>E6642 - Atendimento de Idosos promovidos pela Fundesp - Fundação Esperança</t>
  </si>
  <si>
    <t>E6560 - Núcleo de Consciência Negra - Apoio, Acolhimento e Atendimento Psicossocial aos Estudantes Cotistas da Universidade</t>
  </si>
  <si>
    <t>E6561 - Centro de Convivência É de Lei (Fórum Estadual de Redução de Danos) - Realização de Oficinas, Eventos, Encontros e Publicações</t>
  </si>
  <si>
    <t>E6562 - Ações de Empoderamento de Mulheres Negras</t>
  </si>
  <si>
    <t>E6565 - Instituto Procomum - Eventos e Produção de Material Educativo para fortalecer e proteger os bens comuns, criar novos arranjos e garantir o direito dos cidadãos à cidade.</t>
  </si>
  <si>
    <t>E6573 - Casa Florescer - Apoio para Eventos e Atividades</t>
  </si>
  <si>
    <t>E2992 - COMUDA - Conselho Municipal de Politicas de Drogas e Álcool - Recursos para Estudos e Pesquisas</t>
  </si>
  <si>
    <t>E3287 - Manutenção de Curso no Núcleo de Consciência Negra na USP</t>
  </si>
  <si>
    <t>E3357 - Realização do Evento ECOBANTU - Portadores do CNPJ: 19.659.778/0001-35</t>
  </si>
  <si>
    <t>E3002 - Auxílio Financeiro para a Coordenação de Mulheres</t>
  </si>
  <si>
    <t>E060 - Eleição do Conselho Tutelar</t>
  </si>
  <si>
    <t>Eleição realizada</t>
  </si>
  <si>
    <t>Implementação do Selo Municipal de Direitos Humanos e Diversidade</t>
  </si>
  <si>
    <t>Ações de cooperação internacional</t>
  </si>
  <si>
    <t>Políticas, Programas e Ações para a Promoção do Direito à Memória e à Verdade</t>
  </si>
  <si>
    <t>Políticas, Programas e Ações para Infância e Juventude</t>
  </si>
  <si>
    <t>Políticas, Programas e Ações para a População LGBT</t>
  </si>
  <si>
    <t>Políticas, Programas e Ações para Idosos</t>
  </si>
  <si>
    <t>Políticas, Programas e Ações para a População em Situação de Rua</t>
  </si>
  <si>
    <t>Manutenção e Operação dos Equipamentos Públicos Voltados para Idosos</t>
  </si>
  <si>
    <t>Pessoas atendidas</t>
  </si>
  <si>
    <t xml:space="preserve"> Ampliação e Manutenção do Programa Universidade Aberta da Pessoa Idosa</t>
  </si>
  <si>
    <t>idosos atendidos pela UAPI</t>
  </si>
  <si>
    <t>O item foir retirado quando houve a repactuação em 2019</t>
  </si>
  <si>
    <t>Manutenção e Operação de Equipamentos Públicos voltados ao atendimento de Mulheres</t>
  </si>
  <si>
    <t>Descentralização e Manutenção dos Balcões de Cidadania</t>
  </si>
  <si>
    <t>eleição de conselheiros - orgãos colegiados</t>
  </si>
  <si>
    <t>Manutenção e Operação do Centro Público de Economia Solidária e Direitos Humanos</t>
  </si>
  <si>
    <t>Políticas, Programas e Ações para Imigrantes e Promoção ao Trabalho Decente</t>
  </si>
  <si>
    <t>Políticas, Programas e Ações sobre Álcool e Drogas</t>
  </si>
  <si>
    <t xml:space="preserve">O desenvolvimento da política contou com os recursos internos, inclusive da Divisão de Solução Familiar e Desaparecidos, não havendo necessidade de desembolsos. </t>
  </si>
  <si>
    <t>Manutenção e Operação de Equipamentos Públicos Voltados à Promoção da Igualdade Racial</t>
  </si>
  <si>
    <t xml:space="preserve">Manutenção e Operação dos Equipamentos Públicos Voltados ao Atendimento da População LGBT      </t>
  </si>
  <si>
    <t xml:space="preserve"> Políticas,Programas e Ações para Promoção da Igualdade Racial</t>
  </si>
  <si>
    <t>E061 - Criação de 8 novos Conselhos Tutelares</t>
  </si>
  <si>
    <t>novos Conselhos Tutelares criados</t>
  </si>
  <si>
    <t>E095 - IMPLANTAÇÃO DE CENTRO DE ATENDIMENTO AO IDOSO NA RUA SHINZABURO MIZUTANI COM RUA ALBERTO MACHADO - VILA CHUCA - SUBPREFEITURA DE ITAQUERA.</t>
  </si>
  <si>
    <t>Ações para Idosos</t>
  </si>
  <si>
    <t>E096 - IMPLANTAÇÃO DE CENTRO DE ATENDIMENTO AO ADOLESCENTE NA RUA SHINZABURO COM RUA ALBERTO MACHADO - VILA CHUCA - SUBPREFEITURA DE ITAQUERA.</t>
  </si>
  <si>
    <t>Ações para infância e juventude</t>
  </si>
  <si>
    <t>E169 - Implantação do Programa “Tempo de Despertar", criado por meio da Lei 16.736/2017</t>
  </si>
  <si>
    <t>E189 - Implantação de Centro Dia do Idoso nos bairros de Ermelino Matarazzo, Cangaiba e Itaquera</t>
  </si>
  <si>
    <t>E203 - Construção de Centro de Referencia do Idoso no Tatuapé</t>
  </si>
  <si>
    <t>8418 - POLÍTICAS, PROGRAMAS E AÇÕES PARA CRIANÇA E ADOLESCENTE</t>
  </si>
  <si>
    <t>Fundo Municipal de Defesa do Consumidor</t>
  </si>
  <si>
    <t>UO SEM MOVIMENTAÇÃO FINANCEIRA</t>
  </si>
  <si>
    <t>Cursos de Capacitação</t>
  </si>
  <si>
    <t>Elaboração e publicação de relatórios</t>
  </si>
  <si>
    <t>Secretaria Municipal de Urbanismo e Licenciamento</t>
  </si>
  <si>
    <t>Sistema desenvolvido</t>
  </si>
  <si>
    <t>Para o exercício de 2019 foram empenhados R$ 1.718.914,33, liquidados/pagos R$ 1.667.295,02</t>
  </si>
  <si>
    <t>Desenvolvimento de Estudos, Projetos  e Instrumentos de Políticas Urbanas</t>
  </si>
  <si>
    <t>Estudos ou Projetos Realizados</t>
  </si>
  <si>
    <t>Contratos executados</t>
  </si>
  <si>
    <t>Para o exercício de 2019 foram empenhados R$ 88.986.860,75, liquidados/pagos R$ 87.548.216,32</t>
  </si>
  <si>
    <t>Serviços de Sustentação de Infraestrutura de TIC realizados</t>
  </si>
  <si>
    <t>Para o exercício de 2019 foram empenhados R$ 16.167.095,18, liquidados/pagos R$ 14.136.271,24</t>
  </si>
  <si>
    <t>Difusão, Fomento  e Pesquisas Aplicadas para a Gestão Participativa e Desenvolvimento Urbano</t>
  </si>
  <si>
    <t>Gestão Participativa realizada</t>
  </si>
  <si>
    <t>Apoio e Suporte Técnico para o Desenvolvimento de Estudos e Projetos Urbanos</t>
  </si>
  <si>
    <t>Projetos executados</t>
  </si>
  <si>
    <t>Aquisição de equipamentos e Material de Informática</t>
  </si>
  <si>
    <t>Para o exercício de 2019 foram empenhados R$3.488.128,09, liquidados/pagos R$ 3.4733.833,09</t>
  </si>
  <si>
    <t>Reforma e Requalificação de Áreas Públicas</t>
  </si>
  <si>
    <t>Obras de Requalifica- ção</t>
  </si>
  <si>
    <t>Construção de Pontes, Viadutos e Alças</t>
  </si>
  <si>
    <t>Desenvolvimento do Sistema de Informações Geográficas do Município de São Paulo - SIGSP</t>
  </si>
  <si>
    <t>Participação no Sistema de Transporte sobre Trilhos</t>
  </si>
  <si>
    <t>Construção de Equipamentos Culturais</t>
  </si>
  <si>
    <t>Aumento de Capital da São Paulo Urbanismo - SP Urbanismo</t>
  </si>
  <si>
    <t>E041 - Fomento, Apoio e Suporte Técnico para a difusão do Retrofit de Edificações Verticais na região central da cidade</t>
  </si>
  <si>
    <t>Apoio à implementação da política pública</t>
  </si>
  <si>
    <t>Secretaria Municipal de Desestatização e Parcerias</t>
  </si>
  <si>
    <t>unidade administrada</t>
  </si>
  <si>
    <t>Sistema de Informação e Comunicação em operação</t>
  </si>
  <si>
    <t>Valor executado foi menor do que o previsto por conta da extinção da Secretaria Municipal de Desestatização</t>
  </si>
  <si>
    <t>Prefeitura Regional Freguesia/Brasilândia</t>
  </si>
  <si>
    <t>RECURSO REPASSADO PARA SMSUB PARA A REALIZAÇÃO DOS SERVIÇOS</t>
  </si>
  <si>
    <t>SERVIÇOS DE MELHORIA DOS BAIRROS FREGUESIA DO Ó E BRASILÂNDIA</t>
  </si>
  <si>
    <t>REMANEJAMENTO DE RECURSOS REALIZADO PELA SECRETARIA</t>
  </si>
  <si>
    <t>E6486 - Implantação de Praça com ATI em Área Pública Municipal Localizada na Rua Hulétia X Rua Mercedes Baravelle Fraga - Vila São João Batista - Brasilândia</t>
  </si>
  <si>
    <t>E1654 - Melhoria de Bairros</t>
  </si>
  <si>
    <t>E1627 - Obras e Intervenção de Bairros</t>
  </si>
  <si>
    <t>E3646 - Execução de Obra de Instalação de Corrimão nas Alças de Entrada da Viela de Passagem Localizada na Rua São Feliciano Altura do Nº 106 e Rua Alberto Andaló, Nº 401 - Parque São Luiz</t>
  </si>
  <si>
    <t>E3765 - Obras de Reparo e Conservação na Abrangência Prefeitura Regional de Freguesia do Ó/Brasilândia</t>
  </si>
  <si>
    <t>E2653 - Implantação de Playground e Aparelho de Ginastica - Freguesia do Ó/Brasilândia</t>
  </si>
  <si>
    <t>E2654 - Revitalização e Melhorias do Bairro - Prefeitura Regional Freguesia/Brasilândia</t>
  </si>
  <si>
    <t>E2655 - Instalação de Equipamento de Ginastica e Playground em Espaço Público Localizado na Rua Joaquim Rezende, 421 - Prefeitura Regional Freguesia do Ó/Brasilândia</t>
  </si>
  <si>
    <t>E2195 - Melhorias de Bairro</t>
  </si>
  <si>
    <t>E3781 - Execução de Obra de Reconstrução de Muro de Contenção Localizado na Confluência das Ruas Domingos Arevalo com Emílio Castro - Jardim Damasceno</t>
  </si>
  <si>
    <t>E3774 - Implantação de Quadra Eco-Poliesportiva em Área Lindeira ao Parque Linear do Canivete Extensiva ao Córrego que Margeia a Av. Hugo Ítalo Merigo - Jardim Damasceno</t>
  </si>
  <si>
    <t>EXECUÇÃO DAS ATIVIDADES ADMINISTRATIVA E FOLHA DE PAGAMENTO</t>
  </si>
  <si>
    <t>EXECUÇÃO DAS ATIVIDADES DOS CONSELHOS TUTELARES FREGUESIA DO Ó E BRASILÂNDIA VIABILIZANDO O ATENDIMENTO E APOIO AS CRIANÇAS E ADOLECENTES DA REGIÕES</t>
  </si>
  <si>
    <t>CONSIDERANDO A SUPLEMENTAÇÃO DE RECURSOS PARA SALÁRIOS DOS CONSELHEIROS</t>
  </si>
  <si>
    <t>MANUTENÇÃO E CONSERVAÇÃO DE VIAS E LOGRADOUROS PUBLICOS E EXECUÇÃO DE SERVIÇOS DE TAPA BURACO</t>
  </si>
  <si>
    <t>MANUTENÇÃO E CONSERVAÇÃO DE GALERIAS E DEMAIS DISPOSITIVOS DE DRENAGEM SUPERFICIAL E PISCINÕES</t>
  </si>
  <si>
    <t>CONSIDERANDO A SUPLEMENTAÇÃO DE RECURSOS, FOI POSSÍVEL O ACRÉSCIMO DOS SERVIÇOS</t>
  </si>
  <si>
    <t>MANUTENÇÃO E CONSERVAÇÃO DE ÁREAS VERDES E MANEJO ARBÓREO</t>
  </si>
  <si>
    <t>NÃO EXISTIU A NECESSIDADE DE GASTOS PARA EVENTOS DURANTE O EXERCÍCIO</t>
  </si>
  <si>
    <t>Aquisição de materiais consumo</t>
  </si>
  <si>
    <t>MATERIAS DE CONSUMO PARA A EXECUÇÃO DAS ATIVIDADES ADMINISTRATIVA DA SUB-FB</t>
  </si>
  <si>
    <t>RECURSOS REMANEJADOS PARA SUPRIIR OUTRAS NECESSIDADES DA SUB-FB</t>
  </si>
  <si>
    <t>OS EVENTOS REALIZADOS NAS REGIÕES FORAM ATRAVÉS DE RECURSOS DE OUTRA SECRETARIA.</t>
  </si>
  <si>
    <t>E123 - PAVIMENTAÇÃO NA RUA VICENTE LAZZARI NO JARDIM PRINCESA EM TODA SUA EXTENSÃO</t>
  </si>
  <si>
    <t>Prefeitura Regional Pinheiros</t>
  </si>
  <si>
    <t>E3087 - Implantação de Parcão na Praça Barão Lima Pinto</t>
  </si>
  <si>
    <t xml:space="preserve">Requalificação das Praças:  1. das Corujas; 2. Waldir de Azeveo; 3. Fioravante Salomão; 4. Arlindo Rossi; 5. Francois Belanger; 6. Vicentina de Carvalho; 7. guilherme Kawall. 8. Readequação Geométrica Rua Harmonia X trav. Tim Maia. </t>
  </si>
  <si>
    <t>E3085 - Requalificação de Escadas e Calçadas Viaduto Mateus Grou</t>
  </si>
  <si>
    <t>E3304 - EP - Pista de Skate no Largo da Batata</t>
  </si>
  <si>
    <t>E1665 - Melhoria de Bairros Pinheiros</t>
  </si>
  <si>
    <t>E453 - Plantio de Árvores e Revitalização do Canteiro Central da Av. Pedroso de Moraes do Início da Via até Altura do nº 580</t>
  </si>
  <si>
    <t>Folha de pagamento e benefícios a servidores, manutenção dos contratos da administração, aquisição de materiais de consumo e equipamentos, pagamento a concessionárias.</t>
  </si>
  <si>
    <t>Folha de pagamento de 06 (seis) conselheiros com: 13º salário, férias, INSS, auxílio alimentação, aquisição de materiais, manutenção dos contratos limpeza, Purificadores, portaria, concessionárias e manutenção do imóvel).</t>
  </si>
  <si>
    <t>Serviços de Zeladoria relacionados à manutenção e conservação de logradouros e serviços de aplicação de concreto usinado</t>
  </si>
  <si>
    <t xml:space="preserve">Serviços de Zeladoria de limpeza e conservação de galerias manual e mecanizada </t>
  </si>
  <si>
    <t>Árvores plantadas</t>
  </si>
  <si>
    <t>Serviços de Zeladoria de manejo e pode de arvores e manutenção de áreas ajardinadas</t>
  </si>
  <si>
    <t>Prestação de Serviços de Informática mediante dois contratos de Locação de impressoras e computadores; aquisição de materiais de consumos (toner- cartucho de tinta-switch) e, emissão de certificados digitais</t>
  </si>
  <si>
    <t>Prefeitura Regional Cidade Tiradentes</t>
  </si>
  <si>
    <t>Obra Passeios</t>
  </si>
  <si>
    <t>SERVIÇOS REALIZADOS PELA SECRETARIA</t>
  </si>
  <si>
    <t>SERVIÇOS DE MELHORIAS NO BAIRRO</t>
  </si>
  <si>
    <t>FORAM LIQUIDADOS EM 2020/RESTOS A PAGAR</t>
  </si>
  <si>
    <t>E788 - Readequação de Espaço Público, Localizado entre as Ruas Buritizinho e Garça em Cidade Tiradentes</t>
  </si>
  <si>
    <t>E789 - Melhoria de Bairros no Jardim Vitória em Cidade Tiradentes</t>
  </si>
  <si>
    <t>E388 - Construção de Sala Multiuso na Rua Igarapé Água Azul, Altura do número 642, Cidade Tiradentes.</t>
  </si>
  <si>
    <t>E81 - Custeio, Reforma e Manutenção de Equipamentos Públicos na Região de Cidade Tiradentes</t>
  </si>
  <si>
    <t>E2954 - Obras e Intervenção do Bairro de Cidade Tiradentes Atendendo os Munícipes da Região</t>
  </si>
  <si>
    <t>E3684 - Execução de uma Praça de Convivência em Local Destinado a Recreação e Lazer Localizado entre as Ruas Igarapé Água Azul e Nascer do Sol - Distrito de Cidade Tiradentes</t>
  </si>
  <si>
    <t>E2200 - Construção do Centro Comunitário - Rua Cachoeira do Campo Grande, 400 - Conjunto Habitacional Barro Branco II</t>
  </si>
  <si>
    <t>E389 - Instalação de Grama Sintética no Campo Society - Rua Eduardo Vassimon, s/n - Cidade Tiradentes</t>
  </si>
  <si>
    <t>E390 - Reforma no Campo Society CDC PORTUGUESA 88 - Rua Francisco José Viana, s/n - Cidade Tiradentes</t>
  </si>
  <si>
    <t>SERVIÇOS E MATERIAIS ADM E FOLHA DE PAGAMENTO</t>
  </si>
  <si>
    <t>E387 - Festividade, Realização de Eventos Esportivos e Culturais, Shows Musicais e Desfile no Aniversário de 21 de Abril de 2018, no âmbito da Prefeitura Regional da Cidade Tiradentes</t>
  </si>
  <si>
    <t>SERVIÇOS DE MANUTENÇÃO DE VIAS PUBLICAS</t>
  </si>
  <si>
    <t>RECURSOS TRANSFERIDOS PELA SECRETARIA (FMDT) PARA OS SERVIÇOS DE TAPA BURACO</t>
  </si>
  <si>
    <t>Manutenção</t>
  </si>
  <si>
    <t>SERVIÇOS DE MANUTENÇÃO NO SISTEMA DE DRENAGEM</t>
  </si>
  <si>
    <t>SUPLEMENTAÇÃO PARA COBRIR CONTRATOS DE SERVIÇOS</t>
  </si>
  <si>
    <t xml:space="preserve">SERVIÇOS DE CONSERVAÇÃO DE ÁREAS VERDES </t>
  </si>
  <si>
    <t>REUNIÕES REALIZADAS</t>
  </si>
  <si>
    <t>SERVIÇOS E MATERIAIS DE INFORMÁTICA</t>
  </si>
  <si>
    <t>LOCAÇÃO DE IMÓVEL</t>
  </si>
  <si>
    <t>LOCAÇÃO DE IMÓVEL NOVO</t>
  </si>
  <si>
    <t>E116 - PAVIMENTAÇÃO COM INFRAESTRUTURA DE GUIAS E SARJETAS DAS RUAS DO JARDIM VITORIA EM CIDADE TIRADENTES.</t>
  </si>
  <si>
    <t>EM CONSULTA AO SOF NÃO ENCONTRA-SE ESSE SERVIÇO</t>
  </si>
  <si>
    <t>E134 - ESCADÃO PARA LIGAÇÃO DAS RUAS: FRUTA PÃO, COM A CEREJA DO RIO GRANDE. NO BAIRRO DA CIDADE TIRADENTES.</t>
  </si>
  <si>
    <t>E137 - ASFALTAMENTO DA ESTRADA SANTO HONÓRIO - CIDADE TIRADENTES.</t>
  </si>
  <si>
    <t>E138 - ASFALTAMENTO DA ESTRADA CIRCULAR - CIDADE TIRADENTES.</t>
  </si>
  <si>
    <t>Fundo Especial de Despesas da Câmara Municipal de São Paulo</t>
  </si>
  <si>
    <t>Foram suspensas as obras previstas e os valores orçados, indiretamente, devolvidos a municipalidade para aplicação em outros projetos/atividades.</t>
  </si>
  <si>
    <t>Expansão e Aperfeiçoamento das Atividades da CMSP</t>
  </si>
  <si>
    <t>Visando a aplicação de critérios de economicidade, algumas despesas previstas no PPA foram reavaliadas e, os recursos economizados indiretamente retornados a Municipalidade para aplicação em outras atividades. A realização a menor se deu em função da limitação de participação de servidores em cursos e congressos, da supressão de assinaturas de boletins e periódico com restrição ao formato digital e de redução na aquisição de material bibliográfico, equipamentos e material permanente.</t>
  </si>
  <si>
    <t>Escola do Parlamento</t>
  </si>
  <si>
    <t xml:space="preserve">A realização a menor se deu em função da adoção, pela Escola, da política de remunerar professores e palestrantes somente quando necessário, sendo a regra convidar pessoas para ministrar palestras e eventos gratuitos, uma vez que isso valorizará seu currículo. Também foi extinto o serviço contratado para produção da Revista Parlamento &amp; Sociedade. </t>
  </si>
  <si>
    <t>Trata-se de uma atividade utilizada para os casos de aquisição de bens e/ou serviços, relacionados à tecnologia da informação, tais como infraestrutura de redes de telefonia lógica e elétrica, switches de borda, locação de impressoras e softwares.  A utilização a menor decorreu principalmente da revisão, pela direção da casa, de projetos e contratos e também da postergação de aquisição de itens e serviços previstos no orçamento.</t>
  </si>
  <si>
    <t xml:space="preserve">Fundo Especial de Despesas do Tribunal de Contas </t>
  </si>
  <si>
    <t>Expansão e Aperfeiçoamento das Atividades do TCM</t>
  </si>
  <si>
    <t>A previsão de execução da ação para 2019 foi cumprida integralmente.</t>
  </si>
  <si>
    <t>2818 - AQUISIÇÃO DE MATERIAIS, EQUIPAMENTOS E SERVIÇOS DE INFORMAÇÃO E COMUNICAÇÃO</t>
  </si>
  <si>
    <t>Aquisição de materiais, equipamentos e serviços de informação e comunicação.</t>
  </si>
  <si>
    <t>Fundação Paulistana de Educação Tecnologia e Cultura</t>
  </si>
  <si>
    <t>N/A</t>
  </si>
  <si>
    <t>Construção de Unidade da Fundação Paulistana (FPETC)</t>
  </si>
  <si>
    <t>Ampliação, Reforma e Requalificação de Unidade da Fundação Paulistana (FPETC)</t>
  </si>
  <si>
    <t>Contratos para manutenção e administração da unidade executados</t>
  </si>
  <si>
    <t>Sustentação de TIC</t>
  </si>
  <si>
    <t>Profissionais capacitados</t>
  </si>
  <si>
    <t>Os profissionais efetivos tiveram capacitações com recursos  próprios, portanto a dotação não foi utilizada.</t>
  </si>
  <si>
    <t>Aquisição de Equipamentos</t>
  </si>
  <si>
    <t>8 impressoras locadas; 69 computadores comprados;1 Storage NAS e 6 HDs 4TB.</t>
  </si>
  <si>
    <t>Operação e Manutenção de Unidade da Fundação Paulistana - FPETC</t>
  </si>
  <si>
    <t>Bolsa Estudantes para cursos de formação</t>
  </si>
  <si>
    <t>No que tange a meta acima, em 2019 não foram ofertadas bolsas estudantis. De acordo com entidade, tais bolsas são ofertadas por meio do Programa Nacional de Acesso ao Ensino Técnico e Emprego (Pronatec), e durante o ano de 2019 não foram oferecidos cursos no âmbito desse programa, em razão de não terem sidos abertas novas pactuações pelo Ministério da Educação (peça 19, fl. 33). Os valores executados se referem à Operação e Manutenção de Unidade da Fundação Paulistana - FPTEC.</t>
  </si>
  <si>
    <t>Autoridade Municipal de Limpeza Urbana</t>
  </si>
  <si>
    <t>Não houve desenvolvimento de sistemas no exercício de 2019.</t>
  </si>
  <si>
    <t>Implantação e Construção de Ecopontos</t>
  </si>
  <si>
    <t xml:space="preserve">A licitação de 20 Ecopontos começaram em 2019, porém só foi finalizada em 2020. Também a dificuldade das Subprefeituras indicarem áreas para a construção de Ecopontos atrapalhou o planejamento. </t>
  </si>
  <si>
    <t>Ampliação, Reforma e Requalificação de Ecopontos</t>
  </si>
  <si>
    <t>Implantação de Pátios de Compostagem</t>
  </si>
  <si>
    <t>Pátio de composta- gem implantado</t>
  </si>
  <si>
    <t xml:space="preserve">Não ocorreu a implantação de Pátios de Compostagem, pois não houve andamento na licitação de 2 pátios por parte de COGEL/SMSUB. Os pátios deverão ser licitados por AMLURB em 2020. </t>
  </si>
  <si>
    <t>Unidade Administrativa</t>
  </si>
  <si>
    <t>Não ocorreu a inclusão de todos os conscursados em 2019, bem como, alguns produtos, como a reforma do prédio da frota e a centralização dos serviços de segurança foram realocados para 2020</t>
  </si>
  <si>
    <t>E811 - Realização de Projeto de Reciclagem a ser realizado na Cidade Tiradentes</t>
  </si>
  <si>
    <t>Emenda parlamentar não realizada</t>
  </si>
  <si>
    <t>Manutenção dos Sistemas pertinentes a AMLURB</t>
  </si>
  <si>
    <t>Operação e Manutenção de Ecopontos</t>
  </si>
  <si>
    <t xml:space="preserve">Manutenção e Operação </t>
  </si>
  <si>
    <t>Alguns dos sitemas que seriam licitados em 2019 foram remanejados para o exercício atual.</t>
  </si>
  <si>
    <t>Ampliação e Melhoria da Infraestrutura para a Coleta Seletiva</t>
  </si>
  <si>
    <t>Ampliação e melhoria das CTs</t>
  </si>
  <si>
    <t>Operação e manutenção das centrais de triagem - Coleta Seletiva</t>
  </si>
  <si>
    <t>Operação e manutenção das centrais de triagem</t>
  </si>
  <si>
    <t xml:space="preserve">Os projetos, ora planejados para 2019, não foram executados por motivos, principalmente de: 
* Não realização, a tempo, de assinatura de Termo de Cooperação com uma Instituição Estadual, sendo o mesmo apenas estruturado no 2º semestre de 2019, não havendo assim tempo hábil para a realização do projeto em voga;
* Por mudança de estratégia de  outra Secretaria Municipal, principal parceira e executora também de outro projeto planejado;
* A não realização de Chamamento Público para o Programa Socioambiental a vista do número quase nulo de cooperativas que passariam no mesmo, impactando nos valores projetados para investimento em centrais de triagem; 
Com a reorganização e novos planejamentos dos projetos, os recursos foram realocados no exercicio vigente.
</t>
  </si>
  <si>
    <t>Serviços de Limpeza Urbana - Varrição e Lavagem de Áreas Públicas</t>
  </si>
  <si>
    <t>Varrição e lavagem de vias públicas</t>
  </si>
  <si>
    <t>Coleta, Transporte, Tratamento e Dest. Final Resíduos Sólidos Inertes</t>
  </si>
  <si>
    <t>Transporte de resíduos e Operação de aterros</t>
  </si>
  <si>
    <t>contratação do aterro transporte de resíduos e operação de aterros</t>
  </si>
  <si>
    <t>Concessão dos Serviços Divisíveis de Limpeza Urbana em Regime Público</t>
  </si>
  <si>
    <t>Coleta e transporte de lixo</t>
  </si>
  <si>
    <t>Companhia Metropolitana de Habitação de São Paulo</t>
  </si>
  <si>
    <t>E6640 - Obras de Regularização para Obtenção de Auto de Vistoria do Corpo de Bombeiros (AVCB) em Empreendimentos Habitacionais da Companhia de São Paulo - COHAB SP</t>
  </si>
  <si>
    <t>E3263 - Obras de Regularização para Obtenção de Auto de Vistoria do Corpo de Bombeiros (AVCB) - COHAB Parque Fernanda</t>
  </si>
  <si>
    <t>E435 - Obras de Regularização para Obtenção de Auto de Vistoria do Corpo de Bombeiros (AVCB) em Empreendimentos Habitacionais</t>
  </si>
  <si>
    <t>E94 - Obras de Regularização para Obtenção de Auto de Vistoria do Corpo de Bombeiros (AVCB) em Empreendimentos Habitacionais</t>
  </si>
  <si>
    <t>uh</t>
  </si>
  <si>
    <t>Fundo Municipal de Saúde</t>
  </si>
  <si>
    <t>3003 - Ações e serviços da saúde</t>
  </si>
  <si>
    <t>Construção da Unidade de Referência à Saúde do Idoso - URSI Butantã</t>
  </si>
  <si>
    <t>Equipamentos de Emissões Otoacústicas (EOA) e Potencial Auditivo Evocado (BERA) para Centros Especializados em Reabilitação (CER)</t>
  </si>
  <si>
    <t>Reforma, troca de mobiliário e equipamentos da Sala de choque/emergência - Pronto Socorro do Hospital Municipal Dr. Móises Deutsch - M´Boi Mirim</t>
  </si>
  <si>
    <t>Manutenção Predial, verba de custeio e aquisição de equipamentos, material e insumos hospitalares - Associação Beneficente de Assistência Social Nossa Senhora do Pari</t>
  </si>
  <si>
    <t>Reforma e Ampliação do Almoxarifado do Hospital Municipal do Campo Limpo - Hospital Municipal Dr. Fernando Mauro Pires da Rocha</t>
  </si>
  <si>
    <t>Climatização e Ar Condicionado do Banco de Leite do Hospital Municipal do Campo Limpo - Hospital Municipal Dr. Fernando Mauro Pires da Rocha</t>
  </si>
  <si>
    <t>Reforma e operacionalização do Central de Material de Esterilização incluindo a Implantação do Sistema de Controle - Hospital Municipal do Campo Limpo - Hospital Municipal Dr. Fernando Mauro Pires da Rocha</t>
  </si>
  <si>
    <t>Reforma Estrutural e Climatização do Ambulatório de Especialidades - Hospital Municipal do Campo Limpo - Hospital Municipal Dr. Fernando Mauro Pires da Rocha</t>
  </si>
  <si>
    <t>Aquisição de novo tomógrafo para Centro de Imagens do Hospital Municipal do Campo Limpo - Hospital Municipal Dr. Fernando Mauro Pires da Rocha</t>
  </si>
  <si>
    <t>Reforma do telhado (laje) do Pronto do Socorro - Hospital Municipal do Campo Limpo - Hospital Municipal Dr. Fernando Mauro Pires da Rocha</t>
  </si>
  <si>
    <t>Implantação de Hospital Veterinário M'Boi Mirim</t>
  </si>
  <si>
    <t>Reforma, Adequação e Ampliação Predial do PSM - Maria Antonieta</t>
  </si>
  <si>
    <t>Implantação do Hospital Municipal de Parelheiros</t>
  </si>
  <si>
    <t>Construção UBS Parque das Flores - São Mateus</t>
  </si>
  <si>
    <t>Construção UBS Socorro - Capela do Socorro</t>
  </si>
  <si>
    <t>Reforma e ampliação da UBS Veleiros - Capela do Socorro</t>
  </si>
  <si>
    <t>Construção UBS Jardim Lucélia - Capela do Socorro</t>
  </si>
  <si>
    <t>Construção UBS Jardim São Rafael - Capela do Socorro</t>
  </si>
  <si>
    <t>Construção UBS Jardim Vila Rubi - Capela do Socorro</t>
  </si>
  <si>
    <t>E3137 - Aparelhos de Ar Condicionado para Implantação nas UBSs da Região Anhanguera</t>
  </si>
  <si>
    <t>E240 - Compra de 4 (quatro) respiradores para a Maternidade Interlagos</t>
  </si>
  <si>
    <t>E3299 - Equipamentos de Dentista/Móveis e Instrumental para UBS Teotonio Vilela</t>
  </si>
  <si>
    <t>E3300 - Construção da UBS Pq. das Flores</t>
  </si>
  <si>
    <t>E3302 - Reforma da UBS AMA Perus</t>
  </si>
  <si>
    <t>E3368 - Reforma da UBS Reunidas II</t>
  </si>
  <si>
    <t>E641 - Equipamentos para o Instituto do Câncer Doutor Arnaldo Vieira de Carvalho</t>
  </si>
  <si>
    <t>E640 - Reforma e Ampliação da Enfermaria e Material e Insumos Hospitalares - Associação Beneficente de Assistência Social Nossa Senhora do Pari</t>
  </si>
  <si>
    <t>E639 - Equipamentos e Materiais - Instituto Dr. Suel Abujamra</t>
  </si>
  <si>
    <t>E637 - Ampliação no Atendimento da Coordenadoria Regional de Saúde Leste</t>
  </si>
  <si>
    <t>E806 - Materiais como Mesas, Cadeiras, Armários, Ar Condicionado e Cadeiras Longarinas para a UBS Jd Fanganiello em Guaianazes</t>
  </si>
  <si>
    <t>E807 - UBS Tupi em Guaianases - Materiais como Mesas, Cadeiras, Armários, Ar Condicionado e Cadeiras Longarinas</t>
  </si>
  <si>
    <t>E808 - Aquisição de Insumos Hospitalares - Secretária de Saúde</t>
  </si>
  <si>
    <t>E814 - Reforma e Ampliação da UBS São Francisco em São Mateus</t>
  </si>
  <si>
    <t>E815 - Equipamento: Emissões Otoacústicos e Potencial Auditivo Evocado (BERA) para a unidade de São Miguel</t>
  </si>
  <si>
    <t>E817 - Construção da UBS no Jd da Conquista em São Mateus</t>
  </si>
  <si>
    <t>E818 - Reforma e Restauração das Instalações Físicas da UBS Vila das Mercês</t>
  </si>
  <si>
    <t>E2847 - Construção UBS Pq. das Flores</t>
  </si>
  <si>
    <t>E331 - Equipamentos para o Hospital São Luiz Gonzaga, no termo de convênio 001/2016</t>
  </si>
  <si>
    <t>E333 - Equipamentos para Instituto de Câncer Dr. Arnaldo Vieira de Carvalho</t>
  </si>
  <si>
    <t>E335 - Equipamentos para UBS Mooca I</t>
  </si>
  <si>
    <t>E336 - Equipamentos para a UBS Jd. Sapopemba</t>
  </si>
  <si>
    <t>E338 - Ambulatório de Especialidades Sapopemba, na Rua João Lopes de Lima,1.151 Jd. Sapopemba.</t>
  </si>
  <si>
    <t>E6551 - Reforma - UBS Mascarenhas de Moraes - Rua Sargento Edgar lourenço Pinto, 116, Conj. Habitacional Marechal Mascarenhas (Zona Leste) - CEP 03977-180</t>
  </si>
  <si>
    <t>E6554 - Reforma - UBS Iaçapé - Rua Iaçapé, 302, Jardim Planalto (Zona Leste) - CEP 03983-090</t>
  </si>
  <si>
    <t>E6556 - Hospital do Campo Limpo - Adequação do Espaço destinado ao descanso dos Funcionários e Mobiliário do Posto de Enfermagem da Sala de Sutura.</t>
  </si>
  <si>
    <t>Construção de Hospital Veterinário</t>
  </si>
  <si>
    <t>Ampliação, Reforma e Requalificação de Hospital Veterinário</t>
  </si>
  <si>
    <t>Construção de Centros de Atenção Psicossocial, SRT, SMT e UA</t>
  </si>
  <si>
    <t>Ampliação, Reforma e Requalificação de Centros de Atenção Psicossocial, SRT, SMT e UA</t>
  </si>
  <si>
    <t xml:space="preserve">Registrada Ação na linha 198. </t>
  </si>
  <si>
    <t>Construção de Centros Especializados de Reabilitação (CER)</t>
  </si>
  <si>
    <t>Ampliação, Reforma e Requalificação de Centros Especializados de Reabilitação (CER)</t>
  </si>
  <si>
    <t>CER</t>
  </si>
  <si>
    <t>Esse valor liquidado refere-se ao ACE Carrão. Hopital Brasilândia registrado na 9204.</t>
  </si>
  <si>
    <t>Hospitais</t>
  </si>
  <si>
    <t>Construção de Unidade Básica de Saúde (UBS)</t>
  </si>
  <si>
    <t>UBS</t>
  </si>
  <si>
    <t>Ampliação, Reforma e Requalificação de Unidade Básica de Saúde (UBS)</t>
  </si>
  <si>
    <t>Construção de Unidades de Referência à Saúde do Idoso (URSI)</t>
  </si>
  <si>
    <t>Ampliação, Reforma e Requalificação de Unidades de Referência à Saúde do Idoso (URSI)</t>
  </si>
  <si>
    <t>UPA</t>
  </si>
  <si>
    <t>Meta 23.4 do PdM</t>
  </si>
  <si>
    <t>Construção de Unidades da Rede Hora Certa</t>
  </si>
  <si>
    <t>Ampliação, Reforma e Requalificação de Unidades da Rede Hora Certa</t>
  </si>
  <si>
    <t>Hospital Dia</t>
  </si>
  <si>
    <t>Hospital-Dia Cidade Ademar</t>
  </si>
  <si>
    <t>Implantação de Serviço de Atendimento Médico de Urgência (SAMU)</t>
  </si>
  <si>
    <t>Construção de Unidade de Vigilância em Saúde</t>
  </si>
  <si>
    <t>Ampliação, Reforma e Requalificação de Unidade de Vigilância em Saúde</t>
  </si>
  <si>
    <t>SUVIS e PADI</t>
  </si>
  <si>
    <t>2 SUVIS, 1 PADI, 1 ar condicionado, 1 cabine primária para laboratório</t>
  </si>
  <si>
    <t>Construção de Unidades do Projeto Redenção</t>
  </si>
  <si>
    <t>Ampliação, Reforma e Requalificação de Unidades do Projeto Redenção</t>
  </si>
  <si>
    <t>E6567 - Reforma da UBS São Remo - Butantã</t>
  </si>
  <si>
    <t>E6568 - Centro de Saúde Escola Butantã</t>
  </si>
  <si>
    <t>E6571 - Reforma e Manutenção da UBS Butantã</t>
  </si>
  <si>
    <t>E1746 - Aquisição de Equipamentos - Instituto Brasileiro de Controle do Câncer/IBCC</t>
  </si>
  <si>
    <t>E1747 - Equipamentos e Material Permanente para Unidade Básica de Saúde - UBS</t>
  </si>
  <si>
    <t>E1748 - Aquisição de Equipamentos - Instituto Arnaldo Vieira de Carvalho, CNPJ: 60.945.854/0001-72</t>
  </si>
  <si>
    <t>E2675 - Ampliação de Atendimento do Instituto Suel Abujamra</t>
  </si>
  <si>
    <t>E6510 - Equipamentos para o Instituto Suel Abumjara</t>
  </si>
  <si>
    <t>E422 - Equipamentos para a UBS Real Parque</t>
  </si>
  <si>
    <t>E423 - Equipamentos para a UBS Butantã</t>
  </si>
  <si>
    <t>E424 - Aquisição de 2 Camas Hospitalares para Obeso para o Hospital São Luiz Gonzaga</t>
  </si>
  <si>
    <t>E425 - Aquisição de 5 Macas Hospitalares para Obeso para o Hospital São Luiz Gonzaga</t>
  </si>
  <si>
    <t>E427 - Construção da UBS Parque das Flores</t>
  </si>
  <si>
    <t>E460 - Mobiliários e Equipamentos Hospitalares para AMA/UBS Integrada Cangaiba</t>
  </si>
  <si>
    <t>E467 - Ampliação da capacidade de atendimento pelo SUS - Instituto Suel Abujamra</t>
  </si>
  <si>
    <t>E473 - Ampliação da Capacidade de Atendimento da Associação Cruz Verde</t>
  </si>
  <si>
    <t>E474 - Ampliação da Capacidade de Atendimento de Atenção Especializada do Instituto do Câncer Dr. Arnaldo Vieira de Carvalho</t>
  </si>
  <si>
    <t>E3518 - Materiais e Melhorias no Instituto Brasileiro de Controle do Câncer (IBCC) - Alcantara Machado, 2576, Mooca</t>
  </si>
  <si>
    <t>E3561 - Construção de duas Salas de Atendimentos UBS Jardim IVA - Itaquera</t>
  </si>
  <si>
    <t>E1667 - Melhorias na Saúde Pública</t>
  </si>
  <si>
    <t>E1631 - Custeio e Aquisição de Equipamentos, Material e Insumos Hospitalares para a Associação Beneficente de Assistência Social Nossa Senhora do Pari</t>
  </si>
  <si>
    <t>E1632 - Custeio e Aquisição de Equipamentos, Material e Insumos Hospitalares</t>
  </si>
  <si>
    <t>E1634 - Custeio e Aquisição de Equipamentos, Material e Insumos Hospitalares para o Hospital Mandaqui</t>
  </si>
  <si>
    <t>E1638 - Custeio e Aquisição de Equipamentos, Material e Insumos Hospitalares para a Rede de Reabilitação Lucy Montoro (Vila Mariana)</t>
  </si>
  <si>
    <t>E1642 - Custeio e Aquisição de Equipamentos, Material e Insumos para Hora Certa Móvel Santana</t>
  </si>
  <si>
    <t>E1615 - Aquisição de Materiais e Insumos Hospitalares - Instituto do Câncer Arnaldo Vieira de Carvalho - CNPJ 60.945.954/0001-72 - Rua Dr. Cesário Motta Junior, 112</t>
  </si>
  <si>
    <t>E1616 - Reforma, Manutenção e Equipamentos AMA Capão Redondo (Assistência Médica Ambulatorial) - Av. Comendador Sant'Anna, 774 - Vila Fazzeoni - 05866-000</t>
  </si>
  <si>
    <t>E2965 - Equipamentos e Custeio - Instituto Brasileiro de Controle do Câncer - Av. Alcântara Machado, 2576 CNPJ- 62.932.942/0001-65</t>
  </si>
  <si>
    <t>E2995 - Aquisição de Máquina da Central de Esterilização de Material Cirúrgico do Hospital Municipal e Maternidade Escola Dr. Mario de Moraes A. Silva</t>
  </si>
  <si>
    <t>E3705 - Aquisição de Equipamentos Hospitalares para o Hospital São Luiz Gonzaga da Irmandade da Santa Casa de Misericórdia de São Paulo</t>
  </si>
  <si>
    <t>E3706 - Ampliação de Leitos Hospitalares e Compra de Equipamentos para o Instituto do Câncer Dr. Arnaldo Vieira de Carvalho</t>
  </si>
  <si>
    <t>E2635 - Aquisição de 7 balanças/1 bebedouro/20 cadeiras/3 computadores/10 estantes/3 impressoras/25 longarinas/15 ventiladores para o CR/DST/AIDS Freguesia do Ó</t>
  </si>
  <si>
    <t>E2636 - Aquisição para o Ambulatório de Especialidades Freguesia do Ó de 1 aparelho de ar-condicionado/8 armários/6 balanças/70 cadeiras/8 computadores/1 dispenser/1 eletrocardiógrafo/2 Esfigmomanômetro e outros equipamentos</t>
  </si>
  <si>
    <t>E2637 - Aquisição para o RHC Hospital Dia Freguesia/Brasilândia de 1 armário/1 aspirador/3 balanças/1 bisturi/3 braçadeiras/8 cadeiras/1 coluna oftalmológica/10 esfigmomanômetro/10 estantes/2 focos/1 lensômetro/6 longarinas e outros equipamentos</t>
  </si>
  <si>
    <t>E2638 - UBS Jardim Guanabara / UBS Jardim Guarani</t>
  </si>
  <si>
    <t>E2644 - CER Carandiru - Centro Especializado em Reabilitação Carandiru/Zona Norte - Equipamento para realização de diagnósticos: Emissões Otoacústicas (EOA) e Potencial Auditivo Evocado (BERA)</t>
  </si>
  <si>
    <t>E2933 - Material de Uso Permanente para UBS Barro Branco, situada na Rua Eduardo Reuter, 678, CEP 08473-533 - Distrito de Cidade Tiradentes</t>
  </si>
  <si>
    <t>E2791 - Construção de UBS - Unidade Básica de Saúde na Rua Maria Pape, Jardim Lucélia, São Paulo - SP - CEP 04852218 ao lado do Colégio Eurípedes</t>
  </si>
  <si>
    <t>Manutenção e Operação da Coordenadoria de Saúde e Proteção ao Animal Doméstico - COSAP</t>
  </si>
  <si>
    <t>Custeio</t>
  </si>
  <si>
    <t>Campanha Oftalmológica no Hospital Municipal M´Boi Mirim</t>
  </si>
  <si>
    <t>Santa Casa de Misericórdia de Santo Amaro</t>
  </si>
  <si>
    <t>Instituto do Câncer Dr. Arnaldo Vieira de Carvalho para manutenção e atendimento aos pacientes do SUS</t>
  </si>
  <si>
    <t>Instituto Brasileiro de Controle do Câncer para manutenção e atendimento aos pacientes com diagnóstico de câncer</t>
  </si>
  <si>
    <t>Agentes capacitados</t>
  </si>
  <si>
    <t>E3295 - Realização de Projeto de Emancipação da Juventude na UBS Iguaçu</t>
  </si>
  <si>
    <t>E661 - Ações de Políticas Públicas de Castração de Animais Domésticos - Coordenadoria de Saúde e Proteção ao Animal Doméstico - COSAP</t>
  </si>
  <si>
    <t>E2848 - Criação do Hospital Veterinário da Zona Sul</t>
  </si>
  <si>
    <t>E2672 - Manutenção e Atendimento do Hospital do Pari</t>
  </si>
  <si>
    <t>E2669 - Auxílio Financeiro para o Instituto Brasileiro de Controle do Câncer - IBCC</t>
  </si>
  <si>
    <t>E413 - Auxílio Financeiro para o Hospital Nossa Senhora do Pari</t>
  </si>
  <si>
    <t>E414 - Auxílio Financeiro para o Instituto Brasileiro de Controle do Câncer - IBCC</t>
  </si>
  <si>
    <t>E415 - Auxílio Financeiro para o Instituto do Câncer Arnaldo Vieira de Carvalho</t>
  </si>
  <si>
    <t>Despesas de investimentos com o Programa Prevenção da Violência Domestica e Familiar contra as Mulheres com a Estratégia de Saúde da Família - PVDESF</t>
  </si>
  <si>
    <t>E416 - Auxílio Financeiro para o Hospital do Rim e Hipertensão</t>
  </si>
  <si>
    <t>E1592 - Atendimento à Demanda de Exames do Instituto do Câncer Dr. Arnaldo CNPJ 60.945.854/0001-72</t>
  </si>
  <si>
    <t>E76 - Custeio e Manutenção do Instituto Brasileiro do Controle do Câncer - IBCC</t>
  </si>
  <si>
    <t>E78 - Custeio e Manutenção do Hospital Municipal São Luiz Gonzaga / Hospital Santa Casa</t>
  </si>
  <si>
    <t>E53 - Ações da Cãominhada que ocorre em setembro realizada pela Supervisão de Vigilância em Saúde de São Miguel Paulista</t>
  </si>
  <si>
    <t>E54 - Programa Dr Saúde para a região da Prefeitura Regional de São Miguel Paulista</t>
  </si>
  <si>
    <t>E1630 - Custeio para utilização do Sistema de Saúde Instituto Dr. Suel Abujamra</t>
  </si>
  <si>
    <t>E1633 - Custeio de atendimento SUS para a Associação de Assistência e Desenvolvimento Social ABADS</t>
  </si>
  <si>
    <t>E2989 - Ampliação no Atendimento do Projeto de Ação Comunitária - Meu Corpo Meu Bem - ações de prevenções de HIV/AIDS e outras DST com Jovens e Adultos - Casa de Assistência Filadélfia</t>
  </si>
  <si>
    <t>E2633 - UBS Vila Espanhola - NIR Maria Cecilia Donnagelo - CER II FÓ/Brasilandia</t>
  </si>
  <si>
    <t>E2639 - Auxilio Financeiro para o Instituto do Câncer Dr. Arnaldo</t>
  </si>
  <si>
    <t>E2640 - Auxilio Financeiro para o IBCC</t>
  </si>
  <si>
    <t>E2641 - Auxílio Financeiro para o Hospital do Pari</t>
  </si>
  <si>
    <t>E2642 - Auxílio Financeiro para a Zoonoses</t>
  </si>
  <si>
    <t>E2643 - Auxílio financeiro para o AC Camargo</t>
  </si>
  <si>
    <t>E6619 - Custeio e Material de Consumo para o Hospital Nossa Senhora do Pari</t>
  </si>
  <si>
    <t>E6620 - Custeio e Material de Consumo para o Instituto do Câncer Arnaldo Vieira de Carvalho</t>
  </si>
  <si>
    <t>E2196 - Instituto do Câncer Arnaldo Vieira de Carvalho - Lago do Arouche, 66 - República</t>
  </si>
  <si>
    <t>E6533 - Recursos para o Instituto Brasileiro do Controle ao Câncer - IBCC - CNPJ: 62.932.942/0001-65 na Av. Alcântara Machado, 2576, Mooca</t>
  </si>
  <si>
    <t>E6534 - Recurso para a Associação Cruz Verde - CNPJ: 60.762.846/0001-90 na Rua Dr. Diogo de Faria, 695, Vila Clementino, São Paulo - SP</t>
  </si>
  <si>
    <t>E6537 - Recurso para o Grupo de Apoio ao Adolescente e à Criança com Câncer - GRAACC - CNPJ:67.185.694/0001-50 Endereço: Rua Pedro de Toledo, 572, Vila Clementino</t>
  </si>
  <si>
    <t>Manutenção e Operação de Hospital Veterinário</t>
  </si>
  <si>
    <t>Hospital Veterinário</t>
  </si>
  <si>
    <t>Manutenção e Operação de Centros e3 Atenção Psicossocial, SRT, SMT e UA</t>
  </si>
  <si>
    <t>Manutenção e Operação de Centros Especializados de Reabilitação (CER)</t>
  </si>
  <si>
    <t>Manutenção e Operação de Unidade Básica de Saúde (UBS)</t>
  </si>
  <si>
    <t>Manutenção e Operação de Unidades de Referência à Saúde do Idoso (URSI)</t>
  </si>
  <si>
    <t>Manutenção e Operação de Serviço de Atendimento Médico de Urgência (SAMU)</t>
  </si>
  <si>
    <t>Manutenção e Operação de Unidades da Rede Hora Certa</t>
  </si>
  <si>
    <t>Manutenção e Operação da Assistência Farmacêutica</t>
  </si>
  <si>
    <t>Manutenção e Operação para Atendimento Ambulatorial Básico, de Especialidades e de Serviços Auxiliares de Diagnóstico e Terapia</t>
  </si>
  <si>
    <t>Manutenção e Operação do Programa Melhor em Casa</t>
  </si>
  <si>
    <t>Manutenção e Operação de Vigilância em Saúde</t>
  </si>
  <si>
    <t>Manutenção e Operação dos Serviços de DST / AIDS</t>
  </si>
  <si>
    <t>Manutenção e Operação de Unidades do Projeto Redenção</t>
  </si>
  <si>
    <t>Materiais consumo informação e comunicação</t>
  </si>
  <si>
    <t>Implantação do Prontuário Eletrônico Integrado ao Sistema SIGA</t>
  </si>
  <si>
    <t>Desenvolv. de Sistemas de informação e Comunicação</t>
  </si>
  <si>
    <t>Administração de Material  Médico Hospitalar e Ambulatorial</t>
  </si>
  <si>
    <t>Sistema Municipal de Regulação, Controle, Avaliação e Auditoria do SUS</t>
  </si>
  <si>
    <t>Apoio à implementa- ção da política pública</t>
  </si>
  <si>
    <t>Gratificação de Municipalização - Saúde - Lei 13.510/03</t>
  </si>
  <si>
    <t>Gratificação Municipaliza- dos</t>
  </si>
  <si>
    <t>Servidores Comissionados no Hospital Serv. Públco Municipal - HSPM</t>
  </si>
  <si>
    <t>Comissiona- dos HSPM</t>
  </si>
  <si>
    <t>Publicação de material</t>
  </si>
  <si>
    <t>Conferências - Insumos</t>
  </si>
  <si>
    <t>Projeto de Reestruturação e Qualificação das Redes Assistenciais da Cidade de São Paulo- Avança Saúde SP</t>
  </si>
  <si>
    <t>Não faz parte das entregas do PdM. Registrados gastos com a construção do H.M. Brasilândia.</t>
  </si>
  <si>
    <t xml:space="preserve">E003 - Implantação do sistema informatizado de registro e cadastro de carteira de vacinação e serviços de saúde </t>
  </si>
  <si>
    <t>E008 - Construção de Unidade de Referência à Saúde do Idoso - URSI - Jaçanã Tremembé</t>
  </si>
  <si>
    <t>E015 - CONSTRUÇÃO DE HOSPITAL EM PERUS</t>
  </si>
  <si>
    <t>E026 - Criação do Hospital do Hospital Veterinário da Zona Sul</t>
  </si>
  <si>
    <t>E066 - CONSTRUÇÃO DO HOSPITAL JARDIM HELENA</t>
  </si>
  <si>
    <t>E070 - REFORMA DA UNIDADE BASICA DE SAÚDE NA VILA REGINA.</t>
  </si>
  <si>
    <t>E073 - CONSTRUÇÃO DE UMA UBS COM SALA DE ODONTOLOGIA NA VILA COSMOPOLITA PARA MORADORES DO BAIRRO</t>
  </si>
  <si>
    <t xml:space="preserve">E084 - RECURSOS ADICIONAIS AO PROGRAMA DE SAÚDE BUCAL MANTIDO PELA SECRETARIA MUNICIPAL DE SAÚDE DESTINADO À POPULAÇÃO EM SITUAÇÃO DE RUA. 
</t>
  </si>
  <si>
    <t>E089 - RECURSOS ADICIONAIS PARA IMPLANTAÇÃO DOS CONSULTÓRIOS DE RUA PARA ATENDIMENTO À POPULAÇÃO EM SITUAÇÃO DE RUA.</t>
  </si>
  <si>
    <t>E092 - 
CONSTRUÇÃO DE UNIDADE BÁSICA DE SAÚDE NA VILA VERDE - SUBPREFEITURA DE ITAQUERA.</t>
  </si>
  <si>
    <t xml:space="preserve">E093 - CONSTRUÇÃO DE UNIDADE DE PRONTO ATENDIMENTO - UPA 24 HORAS NO JARDIM SÃO JORGE - SUBPREFEITURA DE CIDADE ADEMAR. </t>
  </si>
  <si>
    <t>E103 - CONSTRUÇÃO DE UNIDADE DE PRONTO ATENDIMENTO - UPA 24 HORAS NO CONJUNTO JOSÉ BONIFÁCIO - PREFEITURA REGIONAL DE ITAQUERA.</t>
  </si>
  <si>
    <t>E105 - IMPLANTAÇÃO DE UNIDADE BÁSICA DE SAÚDE NO JD. NOVO HORIZONTE - PREFEITURA REGIONAL DE ITAQUERA.</t>
  </si>
  <si>
    <t>E108 - CONSTRUÇÃO DE UNIDADE DE PRONTO ATENDIMENTO - UPA 24 HORAS NO DISTRITO DE SÃO MATEUS.</t>
  </si>
  <si>
    <t>E118 - CONSTRUÇÃO DA SEDE PRÓPRIA PARA A AMPLIAÇÃO DA UNIDADE BÁSICA DE SAÚDE JARDIM SÃO JORGE, HOJE LOCALIZADA NA AV. EDUARDO PEREIRA RAMOS, 810 - JARDIM SAO JORGE, SÃO PAULO - SP, 04432-000.</t>
  </si>
  <si>
    <t>E125 - OBRA DE AMPLIAÇÃO DO PRONTO SOCORRO DOUTOR AUGUSTO GOMES DE MATTOS, CONHECIDO COMO PRONTO SOCORRO DO SESI NA RUA JÚLIO FELIPE GUEDES 200 NO BAIRRO DO SACOMÃ.</t>
  </si>
  <si>
    <t>E168 - Reforma e readequação do equipamento de saúde com vistas a garantir critério de acessibilidade universal</t>
  </si>
  <si>
    <t>E188 - Implantação nas AMAs e UBSs do Programa PAI - Programa de Acompanhamento do Idoso nos Distritos de Ermelino Matarazzo, Ponte Rasa e Cangaiba.</t>
  </si>
  <si>
    <t>AMA Implantada</t>
  </si>
  <si>
    <t>E191 - Aquisição de material permanente para o Hospital N.Sra do Pari</t>
  </si>
  <si>
    <t>Material Adquirido</t>
  </si>
  <si>
    <t>E192 - Aquisição de material permanente para o Hospital Municipal Ermelino Matarazzo Dr Alipio Correa Neto</t>
  </si>
  <si>
    <t>E193 - Implantação de Centro de Convivência e Cooperativa -CCCO na COHAB Jose Bonifacio</t>
  </si>
  <si>
    <t>E194 - Construção de Unidade de Saúde no terreno localizado na Rua Angelo Pereira, 155 - Vila Talarico</t>
  </si>
  <si>
    <t>E195 - Construção de UBS na área municipal localizada na Av.dos Agapantos com a Rua Caimum e Rua Cambaxirra - Cid.AE Carvalho</t>
  </si>
  <si>
    <t>E196 - Construção de AMA no bairro do Tatuapé, em parte da área do Parque do Tatuapé entre as Ruas São Felipe, Santa Elvira e Av.Condessa Elizabeth de Robiano.</t>
  </si>
  <si>
    <t>E197 - Aquisição de material permanente para o Hospital Municipal Tatuapé Dr. Carmino Caricchio</t>
  </si>
  <si>
    <t>E198 - Incentivo ao Projeto de Equoterapia do Centro Social N.Sra da Penha - CENHA, Rua Francisco Bueno, 384 - Tatuapé</t>
  </si>
  <si>
    <t>Construção de Unidade de Referência à Saúde do Idoso (URSI) - Ermelino Matarazzo</t>
  </si>
  <si>
    <t>Construção de Unidade de Referência à Saúde do Idoso URSI - Ponte Rasa</t>
  </si>
  <si>
    <t>6 CAPS, 3 SRT</t>
  </si>
  <si>
    <t>Fundação Theatro Municipal de São Paulo</t>
  </si>
  <si>
    <t>Não se aplica, objetivo cumprido.</t>
  </si>
  <si>
    <t>Recursos destinados a manutenção da Unidade Administrativa - FTMSP</t>
  </si>
  <si>
    <t>Ações de formação das Escolas de Música e Dança do Theatro Municipal e da Praça das Artes</t>
  </si>
  <si>
    <t>Quantidade de alunos formados por cursos livre (161) e regulares (1048) no exercício de 2019 e apresentações realizadas pelos alunos dentro e fora do Complexo Theatro Municipal pela escola de música (216) e escola de dança (26).</t>
  </si>
  <si>
    <t>Difusão da cultura por meio dos 1209 alunos que passaram pela escola e 232 apresentações das escolas.</t>
  </si>
  <si>
    <t>Ações de Difusão Cultural do Theatro Municipal - Programação Artística</t>
  </si>
  <si>
    <t>Apresentaçãoes realizadas no palco do Theatro Municipal</t>
  </si>
  <si>
    <t>Repasse à OSC, conforme previsto no Termo de Colaboração 001/FTMSP/2017, para custos destinados à Programação Artística.</t>
  </si>
  <si>
    <t>Ações de Difusão Cultural do Theatro Municipal - Administrativos</t>
  </si>
  <si>
    <t>Manutenção predial, segurança e limpeza das áreas administrativas do Complexo Theatro municipal e despesas administrativas da OS TC01/2017/FTMSP</t>
  </si>
  <si>
    <t>Repasse à OSC, conforme previsto no Termo de Colaboração 001/FTMSP/2017, para custos destinados aos Contratos Administrativos.</t>
  </si>
  <si>
    <t>Ações de Difusão Cultural do Theatro Municipal - Grupos Artísticos, Técnicos e Administrativos</t>
  </si>
  <si>
    <t>Corpos Artísticos e Recursos Humanos do Complexo Theatro Municipal sob gestão da OS TC01/FTMSP/2017</t>
  </si>
  <si>
    <t>Repasse à OSC, conforme previsto no Termo de Colaboração 001/FTMSP/2017, para custos com Pessoal (salários, benefícios e encargos).</t>
  </si>
  <si>
    <t>Ações de Difusão Cultural do Theatro Municipal - Patrimônio</t>
  </si>
  <si>
    <t>Zelo pelo patrimônio por meio de benfeitorias e investimos nos equipamentos públicos (Theatro Municipal, Praça das Artes e Central Técnica)</t>
  </si>
  <si>
    <t>Repasse à OSC, conforme previsto no Termo de Colaboração 001/FTMSP/2017, para manutenção do Patrimônio (Theatro Muncipal, Praça das Artes e Central Técnica).</t>
  </si>
  <si>
    <t>2171 - MANUTENÇÃO E OPERAÇÃO DE SISTEMAS DE INFORMAÇÃO E COMUNICAÇÃO</t>
  </si>
  <si>
    <t xml:space="preserve">Fundo Municipal de Desenvolvimento de Trânsito </t>
  </si>
  <si>
    <t>Devido a falta de recursos federais.</t>
  </si>
  <si>
    <t>RECURSOS NÃO DISPONIBILIZADOS PMSP</t>
  </si>
  <si>
    <t>SOLICITADO DESCONGELAMENTO SEI 6020.2019/0000775-0, E NÃO ATENDIDO.</t>
  </si>
  <si>
    <t>Construção de Ciclovias, Ciclofaixas e Ciclorrotas</t>
  </si>
  <si>
    <t>Construção Ciclovias, ciclofaixas e ciclorrotas</t>
  </si>
  <si>
    <t>Ampliação, Reforma e Requalificação de Ciclovias, Ciclofaixas e Ciclorrotas</t>
  </si>
  <si>
    <t>Corredores construídos</t>
  </si>
  <si>
    <t>Ampliação, Reforma e Requalificação</t>
  </si>
  <si>
    <t>Requalificação de Corredores</t>
  </si>
  <si>
    <t>A quantidade executada está medida em km linear. Média de valor por m² R$ 140,00 dividido por 8 (largura da via) e divide por 1000 para saber a quantidade em km.</t>
  </si>
  <si>
    <t>E3104 - Implantação de Faixa de Pedestre nas Escolas na Região da Prefeitura Regional do Ipiranga</t>
  </si>
  <si>
    <t>E3144 - Plano de Acalmamento Viário da Vila Madalena</t>
  </si>
  <si>
    <t>E1666 - Melhoria da Sinalização - Atendimento à Lei da Área Escolar de Segurança</t>
  </si>
  <si>
    <t>Manutenção Ciclovias Ciclofaixas e ciclorrotas</t>
  </si>
  <si>
    <t>Manutenção Corredores de Ônibus</t>
  </si>
  <si>
    <t>Operação Manut Sist Informação</t>
  </si>
  <si>
    <t>Manutenção dos contratos ligados aos serviços de informatica</t>
  </si>
  <si>
    <t>E3151 - Estatuto do Pedestre lei nº 16.673/2017 - Ações de Educação de Trânsito</t>
  </si>
  <si>
    <t>Modernização do Controle e Fiscalização de Tráfego</t>
  </si>
  <si>
    <t>Manutenção e Operação do Policiamento de Trânsito</t>
  </si>
  <si>
    <t xml:space="preserve">Comunicação de Multas de Transito </t>
  </si>
  <si>
    <t>Ações de Educação de Trânsito</t>
  </si>
  <si>
    <t>Ações de Educação no Trânsito</t>
  </si>
  <si>
    <t>campanha de comunicação para segurança viária</t>
  </si>
  <si>
    <t>Manutenção e Operação da Sinalização do Sistema Viário</t>
  </si>
  <si>
    <t>Manutenção da Sinalização horizontal e Vertical da Cidade</t>
  </si>
  <si>
    <t>O Contrato SMT 001/2019 previu R$ 62.000.000,00 na dotação em questão</t>
  </si>
  <si>
    <t>Operação do Sistema Viário da Cidade</t>
  </si>
  <si>
    <t>Manutenção e Operação do Controle e Fiscalização de Tráfego</t>
  </si>
  <si>
    <t>Manutenção e Op do Controle e Fisc de Tráfego</t>
  </si>
  <si>
    <t>Viario Readequado</t>
  </si>
  <si>
    <t>Foram realizadas intervenções necessárias.</t>
  </si>
  <si>
    <t xml:space="preserve"> Recup e Reforço de Obras de Arte Espec - OAE</t>
  </si>
  <si>
    <t>OAE's recuperadas</t>
  </si>
  <si>
    <t>0 - Encargos Especiais</t>
  </si>
  <si>
    <t>Encargos Decorrentes Operação Securitização</t>
  </si>
  <si>
    <t>Tarifa de Arrecadação de Multas</t>
  </si>
  <si>
    <t>tarifa para emissão de boletos de multa</t>
  </si>
  <si>
    <t>Multas de Transito enviadas</t>
  </si>
  <si>
    <t>Manutenção e Operação Semafórica</t>
  </si>
  <si>
    <t>Manutenção dos Semaforos da Cidade</t>
  </si>
  <si>
    <t>Aporte de Capital para Securitização de Recebíveis do Fundo Municipal de Desenvolvimento de Trânsito</t>
  </si>
  <si>
    <t>Fundo de Preservação do Patrimônio Histórico e Cultural</t>
  </si>
  <si>
    <t>Preservação do Patrimônio Histórico, Artístico, Cultural e Arqueológico</t>
  </si>
  <si>
    <t>Preservação do Patrimônio</t>
  </si>
  <si>
    <t xml:space="preserve">O FUNPATRI não estava composto em 2019, pois não houve resposta à chamada pública lançada para sua composição. </t>
  </si>
  <si>
    <t>Fundo Municipal dos Direitos da Criança e do Adolescente</t>
  </si>
  <si>
    <t>Capacitação de Conselheiros Tutelares</t>
  </si>
  <si>
    <t>Sistema em Desenvolvimento</t>
  </si>
  <si>
    <t xml:space="preserve">Em desenvolvimento em conjunto com a SF. O sistema teve previsão, mas não teve liquidação, pois houve uma mudança no seu financiamento, em que a SF está pagando pelo desenvolvimento do sistema e no final ele será doado para a SMDHC. Ressaltamos que o  Valor previsto no PPA é de R$ 1.000,00, não de R$ 1.000.000,00
</t>
  </si>
  <si>
    <t>E6538 - Recurso para o Instituto Olga Kos de Inclusão Cultural. CNPJ:08.745.680/0001-84 na Rua Haddock Lobo 1307, cj. 181, São Paulo, SP, 01414-003</t>
  </si>
  <si>
    <t>E6539 - Ação voltada para o TUCCA - Associação para Crianças e Adolescentes com Câncer CNPJ: 03.092.662/0001-27 na Avenida Nove de Julho, 4.275 - Jardim Paulista</t>
  </si>
  <si>
    <t xml:space="preserve">Eleição Conselho Tutelar; Eleição CMDCA; Aquisição de Notebooks; consultoria da FGV; Transporte de servidores via 99 táxi; Correios; </t>
  </si>
  <si>
    <t>Ações Permanentes de Promoção dos Direitos da Criança e do Adolescente</t>
  </si>
  <si>
    <t>Projetos FUMCAD</t>
  </si>
  <si>
    <t>A Grande diferenaça entre valores previstos e liquidados se dá por se tratar de uma ação que depende da formalização de parcerias entre OSC e SMDHC/FUMCAD. Os valores estavam disponíveis para as parceirias, no entanto dependia das OSCs conseguirem (a) arrecadar os valores via doação e/ou (b) as OSC conseguirem cumprir com os trâmites administrativos para celebrar as parceirias.</t>
  </si>
  <si>
    <t>Fundo Especial de Promoção de Atividades Culturais</t>
  </si>
  <si>
    <t>Intervenções artísticas, apresentações e demais atividades culturais</t>
  </si>
  <si>
    <t>Baixa disponibilidade de recursos no fundo para realizar a quantidade prevista de contratações</t>
  </si>
  <si>
    <t>3002 - Acesso à cultura</t>
  </si>
  <si>
    <t>3004 - Acesso à cultura</t>
  </si>
  <si>
    <t>3005 - Acesso à cultura</t>
  </si>
  <si>
    <t>Fundo de Proteção do Patrimônio Cultural e Ambiental Paulistano</t>
  </si>
  <si>
    <t>Valor liquidado referente aos processos 6025.2019/0020032-8 (Contratação de serviços técnicos profissionais de elaboração de projeto executivo de restauração do Sítio Mirim) e 
nº6025.2019/0016562-0 (contratação de serviço de restauro de oito esculturas em mármore branco integrantes do Conjunto do Lago de Cruz de Malta no Parque da Luz)</t>
  </si>
  <si>
    <t>Fundo de Desenvolvimento Urbano</t>
  </si>
  <si>
    <t>Projeto para criação de viário e implantação de viário entre o Parque Cocaia e Jardim Castro Alves sobre canal da Represa Billings</t>
  </si>
  <si>
    <t>Intervenção no Córrego dos Freitas</t>
  </si>
  <si>
    <t>Intervenções necessárias para obra Córrego dos Freitas</t>
  </si>
  <si>
    <t>E3078 - Implantação de Calçada da Praça Túlio Fontoura - Prefeitura Regional Vila Mariana</t>
  </si>
  <si>
    <t>Etapa de implantação de parque</t>
  </si>
  <si>
    <t>%</t>
  </si>
  <si>
    <t>Requalificação/Reformas</t>
  </si>
  <si>
    <t xml:space="preserve">unidades habitacionais entregues </t>
  </si>
  <si>
    <t>Conforme prestação de contas encaminhada ao FUNDURB: https://www.prefeitura.sp.gov.br/cidade/secretarias/upload/SEHAB2.pdf. Heliópolis / Sabesp 2 (Cond. 3A) 8.146.370
Heliópolis / Gleba G (Cond. B) 5.993.720
Heliópolis / Sabesp 2 (Cond. 4 e 5) 1.058.412
Paraisópolis / Sanfona – Fase 1 1.648.202
Bamburral 3.159.051
Alto da Alegria 2.464.334
Viela da Paz 5.850.981
Boulevard da Paz 1.719.694
Jardim Arnaldo 75.012
Cidade Júlia / Guaicuri 6.534.735
Jardim Continental / Parque das Flores</t>
  </si>
  <si>
    <t>Aquisições</t>
  </si>
  <si>
    <t>projetos drenagem</t>
  </si>
  <si>
    <t>Construção e Implantação de Equipamentos Públicos</t>
  </si>
  <si>
    <t>Equipamentos Construídos</t>
  </si>
  <si>
    <t>Ampliação, Reforma e Requalificação de Equipamentos Públicos</t>
  </si>
  <si>
    <t>Equipamento reformado</t>
  </si>
  <si>
    <t>Equipamento construído, ampliado ou revitalizado</t>
  </si>
  <si>
    <t>Fundo Municipal de Iluminação Pública</t>
  </si>
  <si>
    <t>E3107 - Iluminação de Vielas na Região do Sol Nascente</t>
  </si>
  <si>
    <t>E3113 - Implantação de Iluminação na Av. Manoel Santos Braga</t>
  </si>
  <si>
    <t>E399 - Reforço da Iluminação com Instalação de Lâmpadas LED no Campo do Morro do Urubu, Rua Nascer do Sol - Cidade Tiradentes</t>
  </si>
  <si>
    <t>E2960 - Iluminação de Áreas Publicas na Região da Subprefeitura de Pirituba/Jaraguá Praça Vale das Flores - Rua Vale das Flores Alt 753</t>
  </si>
  <si>
    <t>Implantação, Ampliação e Requalificação da Rede de Iluminação Pública</t>
  </si>
  <si>
    <t>Dentro do 6027</t>
  </si>
  <si>
    <t>Parceria Público Privada (PPP) - Iluminação Pública</t>
  </si>
  <si>
    <t>Diversos Processos Administrativos</t>
  </si>
  <si>
    <t>luminárias</t>
  </si>
  <si>
    <t>Remodelação=12374 Ampliação=3230</t>
  </si>
  <si>
    <t>Manutenção e Operação da Rede de Iluminação Pública</t>
  </si>
  <si>
    <t>PPA 2018-2021 - LEI Nº 16.773 DE 27 DE DEZEMBRO DE 2017</t>
  </si>
  <si>
    <t>Informações consolidadas</t>
  </si>
  <si>
    <t>Valor Liquidado 2019 (Empenhos Liquidados)</t>
  </si>
  <si>
    <t>E1289 - REALIZAÇÃO DA COPA PERUS/ANHANGUERA</t>
  </si>
  <si>
    <t>E1287 - CONSTRUÇÃO DE QUADRA POLIESPORTIVA EM ESPAÇO PUBLICO NA RUA ALAGOA NOVA - PERUS</t>
  </si>
  <si>
    <t>E1297 - REVITALIZAÇÃO DA PRAÇA DR. INÁCIO PROENÇA GOUVEIA</t>
  </si>
  <si>
    <t>E1659 - REALIZAÇÃO DO EVENTO NOITE ODARA - HOMENAGENS DA FESTA POPULAR DE NOSSA SENHORA DO ROSÁRIO DA PENHA DE FRANÇA E SÃO BENEDITO DOS HOMENS PRETOS, LEI 14.382/2007</t>
  </si>
  <si>
    <t>E3633 - ATENDIMENTO TRANVERSAL</t>
  </si>
  <si>
    <t>E3638 - PROJETO PARA FORMAÇÃO NA TEMÁTICA LGBTI</t>
  </si>
  <si>
    <t>E3593 - EXPOSIÇÃO PROJETO DOM PAULO</t>
  </si>
  <si>
    <t>E3639 - PROJETOS PARA POPULAÇÃO VULNERÁVEL - CRIAÇÃO DE UMA INCUBADORA DE ESTAMPARIA PARA O CISARTE</t>
  </si>
  <si>
    <t>E111 - EXPOSIÇÃO DE ARTES SOBRE A TRAJETÓRIA DE DOM PAULO EVARISTO ARNS (COORDENAÇÃO DIREITO A MEMÓRIA E VERDADE)</t>
  </si>
  <si>
    <t>E2796 - IMPLANTAÇÃO DE PARCÃO NA PRAÇA DOMINGOS RAGATIERI - FREGUESIA DO Ó</t>
  </si>
  <si>
    <t>E2799 - IMPLANTAÇÃO DE APARELHOS DE GINÁSTICA NA PRAÇA ENGENHEIRO LEITE GARCIA - VILA ACARDIAIMPLANTAÇÃO DE APARELHOS DE GINÁSTICA E PLAYGROUND NA PRAÇA LOCALIZADA NA RUA SALDANHA DE OLIVEIRA, 248 JD. MARISTELA</t>
  </si>
  <si>
    <t>E933 - REQUALIFICAÇÃO DE LOGRADOURO PÚBLICO SITUADO NA TRAVESSA LUIGI SABBATTINI, Nº 157, VILA NOVA CACHOERINHA, SUBPREFEITURA DA FREGUESIA DO Ó</t>
  </si>
  <si>
    <t>AMPLIAÇÃO, REFORMA E REQUALIFICAÇÃO DE CENTROS DE ATENÇÃO PSICOSSOCIAL, SRT, SMT E UA</t>
  </si>
  <si>
    <t>Total Geral</t>
  </si>
  <si>
    <t>9999</t>
  </si>
  <si>
    <t>3026</t>
  </si>
  <si>
    <t>3025</t>
  </si>
  <si>
    <t>3024</t>
  </si>
  <si>
    <t>3023</t>
  </si>
  <si>
    <t>3022</t>
  </si>
  <si>
    <t>3021</t>
  </si>
  <si>
    <t>3019</t>
  </si>
  <si>
    <t>3018 - PROMOÇÃO DA CIDADANIA, VOLUNTARIADO E VALORIZAÇÃO DA DIVERSIDADE</t>
  </si>
  <si>
    <t>3018</t>
  </si>
  <si>
    <t>3017 - PROMOÇÃO DE ATIVIDADES ESPORTIVAS, RECREATIVAS E DE LAZER</t>
  </si>
  <si>
    <t>3017</t>
  </si>
  <si>
    <t>3016</t>
  </si>
  <si>
    <t>3015</t>
  </si>
  <si>
    <t>3014 - PROCESSO LEGISLATIVO E CONTROLE EXTERNO</t>
  </si>
  <si>
    <t>3014</t>
  </si>
  <si>
    <t>3013</t>
  </si>
  <si>
    <t>3012</t>
  </si>
  <si>
    <t>3011</t>
  </si>
  <si>
    <t>3010</t>
  </si>
  <si>
    <t>3009</t>
  </si>
  <si>
    <t>3008</t>
  </si>
  <si>
    <t>3007</t>
  </si>
  <si>
    <t>3006 - DIREITOS DA PESSOA COM DEFICIÊNCIA</t>
  </si>
  <si>
    <t>3006</t>
  </si>
  <si>
    <t>3005</t>
  </si>
  <si>
    <t>3004</t>
  </si>
  <si>
    <t>3003</t>
  </si>
  <si>
    <t>3002</t>
  </si>
  <si>
    <t>3001 - ACESSO À CULTURA</t>
  </si>
  <si>
    <t>3001</t>
  </si>
  <si>
    <t>2120</t>
  </si>
  <si>
    <t>2110</t>
  </si>
  <si>
    <t>1540</t>
  </si>
  <si>
    <t>1530</t>
  </si>
  <si>
    <t>1520</t>
  </si>
  <si>
    <t>1510</t>
  </si>
  <si>
    <t>1460</t>
  </si>
  <si>
    <t>1450</t>
  </si>
  <si>
    <t>1440</t>
  </si>
  <si>
    <t>1430</t>
  </si>
  <si>
    <t>1420</t>
  </si>
  <si>
    <t>1410</t>
  </si>
  <si>
    <t>1340</t>
  </si>
  <si>
    <t>1330</t>
  </si>
  <si>
    <t>1320</t>
  </si>
  <si>
    <t>1310</t>
  </si>
  <si>
    <t>1280</t>
  </si>
  <si>
    <t>1270</t>
  </si>
  <si>
    <t>1263</t>
  </si>
  <si>
    <t>1262</t>
  </si>
  <si>
    <t>1261</t>
  </si>
  <si>
    <t>1250</t>
  </si>
  <si>
    <t>1240</t>
  </si>
  <si>
    <t>1230</t>
  </si>
  <si>
    <t>1220</t>
  </si>
  <si>
    <t>1210</t>
  </si>
  <si>
    <t>1170</t>
  </si>
  <si>
    <t>1160</t>
  </si>
  <si>
    <t>1150</t>
  </si>
  <si>
    <t>1143</t>
  </si>
  <si>
    <t>1142</t>
  </si>
  <si>
    <t>1141</t>
  </si>
  <si>
    <t>1133</t>
  </si>
  <si>
    <t>1132</t>
  </si>
  <si>
    <t>1131</t>
  </si>
  <si>
    <t>1128</t>
  </si>
  <si>
    <t>1127</t>
  </si>
  <si>
    <t>1126</t>
  </si>
  <si>
    <t>1125</t>
  </si>
  <si>
    <t>1124</t>
  </si>
  <si>
    <t>1123</t>
  </si>
  <si>
    <t>1122</t>
  </si>
  <si>
    <t>1121</t>
  </si>
  <si>
    <t>1114</t>
  </si>
  <si>
    <t>1113</t>
  </si>
  <si>
    <t>1112</t>
  </si>
  <si>
    <t>1111</t>
  </si>
  <si>
    <t>0000</t>
  </si>
  <si>
    <t>2019</t>
  </si>
  <si>
    <t>Descrição Programa</t>
  </si>
  <si>
    <t>EXECUÇÃO ORÇAMENTÁRIA POR PROGRAMA</t>
  </si>
  <si>
    <t>Código Programa</t>
  </si>
  <si>
    <t>PREVENÇÃO E PROTEÇÃO ÀS VÍTIMAS DA VIOLÊNCIA</t>
  </si>
  <si>
    <t>PARTICIPAÇÃO, TRANSPARÊNCIA E CONTROLE SOCIAL DA ADMINISTRAÇÃO PÚBLICA</t>
  </si>
  <si>
    <t>DESBUROCRATIZAÇÃO E INOVAÇÃO TECNOLÓGICA DO SERVIÇO PÚBLICO</t>
  </si>
  <si>
    <t>DESENVOLVIMENTO E MANUTENÇÃO DA EDUCAÇÃO</t>
  </si>
  <si>
    <t>MELHORIA DA MOBILIDADE URBANA UNIVERSAL</t>
  </si>
  <si>
    <t>AÇÕES PREVENTIVAS EM ÁREAS DE RISCO E DEFESA CIVIL</t>
  </si>
  <si>
    <t>GARANTIA DOS DIREITOS DA POPULAÇÃO IDOSA</t>
  </si>
  <si>
    <t>DIREITOS DA PESSOA COM DEFICIÊNCIA</t>
  </si>
  <si>
    <t>PROMOÇÃO DA SUSTENTABILIDADE AMBIENTAL</t>
  </si>
  <si>
    <t>BENEFÍCIOS E PREVIDÊNCIA DE FUNCIONÁRIOS</t>
  </si>
  <si>
    <t>AÇÕES E SERVIÇOS DA SAÚDE</t>
  </si>
  <si>
    <t>ACESSO À MORADIA ADEQUADA</t>
  </si>
  <si>
    <t>ACESSO À CULTURA</t>
  </si>
  <si>
    <t>ENCARGOS ESPECIAIS</t>
  </si>
  <si>
    <t>RESERVA DE CONTINGÊNCIA</t>
  </si>
  <si>
    <t>ACESSO A EDUCAÇÃO E QUALIDADE DO ENSINO - FORMAÇÃO, AVALIAÇÃO E APRIMORAMENTO DO ENSINO</t>
  </si>
  <si>
    <t>APOIO AO ALUNO</t>
  </si>
  <si>
    <t>SUPORTE ADMINISTRATIVO</t>
  </si>
  <si>
    <t>PROTEÇÃO À POPULAÇÃO EM SITUAÇÃO DE VULNERABILIDADE</t>
  </si>
  <si>
    <t>REQUALIFICAÇÃO E PROMOÇÃO DA OCUPAÇÃO DOS ESPAÇOS PÚBLICOS</t>
  </si>
  <si>
    <t>QUALIDADE, EFICIÊNCIA E SUSTENTABILIDADE DO ORÇAMENTO PÚBLICO</t>
  </si>
  <si>
    <t>PROMOÇÃO DO CRESCIMENTO ECONÔMICO E GERAÇÃO DE POSTOS DE TRABALHO E OPORTUNIDADES</t>
  </si>
  <si>
    <t>PROMOÇÃO DA CIDADANIA, VOLUNTARIADO E VALORIZAÇÃO DA DIVERSIDADE</t>
  </si>
  <si>
    <t>PROMOÇÃO DE ATIVIDADES ESPORTIVAS, RECREATIVAS E DE LAZER</t>
  </si>
  <si>
    <t>NUTRIÇÃO E SEGURANÇA ALIMENTAR</t>
  </si>
  <si>
    <t>PROMOÇÃO DA CIDADE COMO CENTRO DE EVENTOS E DESTINO TURÍSTICO DE REFERÊNCIA GLOBAL</t>
  </si>
  <si>
    <t>PROCESSO LEGISLATIVO E CONTROLE EXTERNO</t>
  </si>
  <si>
    <t>2019 - Valor Previsto</t>
  </si>
  <si>
    <t>2019 - Valor Realizado (Empenhos Liquidados)</t>
  </si>
  <si>
    <t>EXECUÇÃO DA DESPESA POR FONTE DE RECURSOS</t>
  </si>
  <si>
    <t>Código Fonte</t>
  </si>
  <si>
    <t>01</t>
  </si>
  <si>
    <t>02</t>
  </si>
  <si>
    <t>03</t>
  </si>
  <si>
    <t>04</t>
  </si>
  <si>
    <t>07</t>
  </si>
  <si>
    <t>08</t>
  </si>
  <si>
    <t>09</t>
  </si>
  <si>
    <t>10</t>
  </si>
  <si>
    <t>11</t>
  </si>
  <si>
    <t>12</t>
  </si>
  <si>
    <t>13</t>
  </si>
  <si>
    <t>14</t>
  </si>
  <si>
    <t>16</t>
  </si>
  <si>
    <t>17</t>
  </si>
  <si>
    <t>19</t>
  </si>
  <si>
    <t>20</t>
  </si>
  <si>
    <t>21</t>
  </si>
  <si>
    <t>22</t>
  </si>
  <si>
    <t>23</t>
  </si>
  <si>
    <t>24</t>
  </si>
  <si>
    <t>25</t>
  </si>
  <si>
    <t>26</t>
  </si>
  <si>
    <t>27</t>
  </si>
  <si>
    <t>28</t>
  </si>
  <si>
    <t>30</t>
  </si>
  <si>
    <t>31</t>
  </si>
  <si>
    <t>32</t>
  </si>
  <si>
    <t>34</t>
  </si>
  <si>
    <t>35</t>
  </si>
  <si>
    <t>36</t>
  </si>
  <si>
    <t>37</t>
  </si>
  <si>
    <t>38</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</si>
  <si>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</si>
  <si>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</si>
  <si>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</si>
  <si>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</si>
  <si>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</si>
  <si>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</si>
  <si>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</si>
  <si>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</si>
  <si>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</si>
  <si>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</si>
  <si>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</si>
  <si>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</si>
  <si>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</si>
  <si>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</si>
  <si>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</si>
  <si>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</si>
  <si>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</si>
  <si>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</si>
  <si>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</si>
  <si>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</si>
  <si>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</si>
  <si>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</si>
  <si>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</si>
  <si>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</si>
  <si>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</si>
  <si>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</si>
  <si>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</si>
  <si>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</si>
  <si>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</si>
  <si>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</si>
  <si>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</si>
  <si>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</si>
  <si>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</si>
  <si>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</si>
  <si>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75</t>
  </si>
  <si>
    <t>76</t>
  </si>
  <si>
    <t>77</t>
  </si>
  <si>
    <t>80</t>
  </si>
  <si>
    <t>81</t>
  </si>
  <si>
    <t>83</t>
  </si>
  <si>
    <t>84</t>
  </si>
  <si>
    <t>85</t>
  </si>
  <si>
    <t>86</t>
  </si>
  <si>
    <t>87</t>
  </si>
  <si>
    <t>88</t>
  </si>
  <si>
    <t>89</t>
  </si>
  <si>
    <t>90</t>
  </si>
  <si>
    <t>91</t>
  </si>
  <si>
    <t>93</t>
  </si>
  <si>
    <t>94</t>
  </si>
  <si>
    <t>95</t>
  </si>
  <si>
    <t>96</t>
  </si>
  <si>
    <t>97</t>
  </si>
  <si>
    <t>98</t>
  </si>
  <si>
    <t>99</t>
  </si>
  <si>
    <t>1507</t>
  </si>
  <si>
    <t>1740</t>
  </si>
  <si>
    <t>1747</t>
  </si>
  <si>
    <t>1748</t>
  </si>
  <si>
    <t>1749</t>
  </si>
  <si>
    <t>1789</t>
  </si>
  <si>
    <t>1794</t>
  </si>
  <si>
    <t>1806</t>
  </si>
  <si>
    <t>1808</t>
  </si>
  <si>
    <t>1813</t>
  </si>
  <si>
    <t>1814</t>
  </si>
  <si>
    <t>1817</t>
  </si>
  <si>
    <t>2195</t>
  </si>
  <si>
    <t>2196</t>
  </si>
  <si>
    <t>2197</t>
  </si>
  <si>
    <t>2198</t>
  </si>
  <si>
    <t>2507</t>
  </si>
  <si>
    <t>2513</t>
  </si>
  <si>
    <t>2517</t>
  </si>
  <si>
    <t>2818</t>
  </si>
  <si>
    <t>2100</t>
  </si>
  <si>
    <t>2171</t>
  </si>
  <si>
    <t>1506</t>
  </si>
  <si>
    <t>2193</t>
  </si>
  <si>
    <t>8657</t>
  </si>
  <si>
    <t>8660</t>
  </si>
  <si>
    <t>1221</t>
  </si>
  <si>
    <t>2063</t>
  </si>
  <si>
    <t>8503</t>
  </si>
  <si>
    <t>8852</t>
  </si>
  <si>
    <t>8853</t>
  </si>
  <si>
    <t>8856</t>
  </si>
  <si>
    <t>8858</t>
  </si>
  <si>
    <t>8859</t>
  </si>
  <si>
    <t>1030</t>
  </si>
  <si>
    <t>3354</t>
  </si>
  <si>
    <t>3356</t>
  </si>
  <si>
    <t>3357</t>
  </si>
  <si>
    <t>9205</t>
  </si>
  <si>
    <t>2029</t>
  </si>
  <si>
    <t>2803</t>
  </si>
  <si>
    <t>2813</t>
  </si>
  <si>
    <t>1000</t>
  </si>
  <si>
    <t>1001</t>
  </si>
  <si>
    <t>2001</t>
  </si>
  <si>
    <t>2003</t>
  </si>
  <si>
    <t>1003</t>
  </si>
  <si>
    <t>2153</t>
  </si>
  <si>
    <t>2131</t>
  </si>
  <si>
    <t>8024</t>
  </si>
  <si>
    <t>8052</t>
  </si>
  <si>
    <t>1032</t>
  </si>
  <si>
    <t>1427</t>
  </si>
  <si>
    <t>1428</t>
  </si>
  <si>
    <t>1865</t>
  </si>
  <si>
    <t>2054</t>
  </si>
  <si>
    <t>2116</t>
  </si>
  <si>
    <t>1090</t>
  </si>
  <si>
    <t>1153</t>
  </si>
  <si>
    <t>1187</t>
  </si>
  <si>
    <t>1194</t>
  </si>
  <si>
    <t>1205</t>
  </si>
  <si>
    <t>1211</t>
  </si>
  <si>
    <t>1213</t>
  </si>
  <si>
    <t>1216</t>
  </si>
  <si>
    <t>1218</t>
  </si>
  <si>
    <t>1219</t>
  </si>
  <si>
    <t>1223</t>
  </si>
  <si>
    <t>1237</t>
  </si>
  <si>
    <t>1238</t>
  </si>
  <si>
    <t>1239</t>
  </si>
  <si>
    <t>1245</t>
  </si>
  <si>
    <t>2039</t>
  </si>
  <si>
    <t>2043</t>
  </si>
  <si>
    <t>2046</t>
  </si>
  <si>
    <t>2050</t>
  </si>
  <si>
    <t>2057</t>
  </si>
  <si>
    <t>2060</t>
  </si>
  <si>
    <t>2064</t>
  </si>
  <si>
    <t>2065</t>
  </si>
  <si>
    <t>2067</t>
  </si>
  <si>
    <t>2069</t>
  </si>
  <si>
    <t>2070</t>
  </si>
  <si>
    <t>2077</t>
  </si>
  <si>
    <t>2078</t>
  </si>
  <si>
    <t>2079</t>
  </si>
  <si>
    <t>2080</t>
  </si>
  <si>
    <t>2081</t>
  </si>
  <si>
    <t>2103</t>
  </si>
  <si>
    <t>2239</t>
  </si>
  <si>
    <t>2108</t>
  </si>
  <si>
    <t>2324</t>
  </si>
  <si>
    <t>2367</t>
  </si>
  <si>
    <t>2705</t>
  </si>
  <si>
    <t>1169</t>
  </si>
  <si>
    <t>2098</t>
  </si>
  <si>
    <t>1358</t>
  </si>
  <si>
    <t>2358</t>
  </si>
  <si>
    <t>2157</t>
  </si>
  <si>
    <t>2337</t>
  </si>
  <si>
    <t>1002</t>
  </si>
  <si>
    <t>1004</t>
  </si>
  <si>
    <t>1005</t>
  </si>
  <si>
    <t>1038</t>
  </si>
  <si>
    <t>1040</t>
  </si>
  <si>
    <t>1041</t>
  </si>
  <si>
    <t>1066</t>
  </si>
  <si>
    <t>1082</t>
  </si>
  <si>
    <t>1083</t>
  </si>
  <si>
    <t>1084</t>
  </si>
  <si>
    <t>1137</t>
  </si>
  <si>
    <t>1193</t>
  </si>
  <si>
    <t>1393</t>
  </si>
  <si>
    <t>1394</t>
  </si>
  <si>
    <t>1396</t>
  </si>
  <si>
    <t>1397</t>
  </si>
  <si>
    <t>1398</t>
  </si>
  <si>
    <t>1547</t>
  </si>
  <si>
    <t>1680</t>
  </si>
  <si>
    <t>1893</t>
  </si>
  <si>
    <t>1894</t>
  </si>
  <si>
    <t>1895</t>
  </si>
  <si>
    <t>2013</t>
  </si>
  <si>
    <t>2036</t>
  </si>
  <si>
    <t>2107</t>
  </si>
  <si>
    <t>2335</t>
  </si>
  <si>
    <t>2341</t>
  </si>
  <si>
    <t>2382</t>
  </si>
  <si>
    <t>5084</t>
  </si>
  <si>
    <t>2999</t>
  </si>
  <si>
    <t>2753</t>
  </si>
  <si>
    <t>1231</t>
  </si>
  <si>
    <t>1233</t>
  </si>
  <si>
    <t>2000</t>
  </si>
  <si>
    <t>2180</t>
  </si>
  <si>
    <t>2551</t>
  </si>
  <si>
    <t>1886</t>
  </si>
  <si>
    <t>2574</t>
  </si>
  <si>
    <t>6816</t>
  </si>
  <si>
    <t>1039</t>
  </si>
  <si>
    <t>2635</t>
  </si>
  <si>
    <t>3355</t>
  </si>
  <si>
    <t>5013</t>
  </si>
  <si>
    <t>1290</t>
  </si>
  <si>
    <t>1291</t>
  </si>
  <si>
    <t>1292</t>
  </si>
  <si>
    <t>1293</t>
  </si>
  <si>
    <t>1294</t>
  </si>
  <si>
    <t>1295</t>
  </si>
  <si>
    <t>1296</t>
  </si>
  <si>
    <t>1297</t>
  </si>
  <si>
    <t>1298</t>
  </si>
  <si>
    <t>1299</t>
  </si>
  <si>
    <t>1300</t>
  </si>
  <si>
    <t>1301</t>
  </si>
  <si>
    <t>1302</t>
  </si>
  <si>
    <t>1303</t>
  </si>
  <si>
    <t>1304</t>
  </si>
  <si>
    <t>1305</t>
  </si>
  <si>
    <t>1306</t>
  </si>
  <si>
    <t>1307</t>
  </si>
  <si>
    <t>1308</t>
  </si>
  <si>
    <t>1309</t>
  </si>
  <si>
    <t>1311</t>
  </si>
  <si>
    <t>1387</t>
  </si>
  <si>
    <t>1388</t>
  </si>
  <si>
    <t>1389</t>
  </si>
  <si>
    <t>1390</t>
  </si>
  <si>
    <t>1403</t>
  </si>
  <si>
    <t>1404</t>
  </si>
  <si>
    <t>1405</t>
  </si>
  <si>
    <t>1415</t>
  </si>
  <si>
    <t>1416</t>
  </si>
  <si>
    <t>1417</t>
  </si>
  <si>
    <t>1418</t>
  </si>
  <si>
    <t>1419</t>
  </si>
  <si>
    <t>1750</t>
  </si>
  <si>
    <t>1753</t>
  </si>
  <si>
    <t>2016</t>
  </si>
  <si>
    <t>2820</t>
  </si>
  <si>
    <t>2821</t>
  </si>
  <si>
    <t>2823</t>
  </si>
  <si>
    <t>2824</t>
  </si>
  <si>
    <t>2826</t>
  </si>
  <si>
    <t>2827</t>
  </si>
  <si>
    <t>2828</t>
  </si>
  <si>
    <t>2829</t>
  </si>
  <si>
    <t>2830</t>
  </si>
  <si>
    <t>2839</t>
  </si>
  <si>
    <t>2840</t>
  </si>
  <si>
    <t>2841</t>
  </si>
  <si>
    <t>2856</t>
  </si>
  <si>
    <t>2857</t>
  </si>
  <si>
    <t>2858</t>
  </si>
  <si>
    <t>2861</t>
  </si>
  <si>
    <t>2872</t>
  </si>
  <si>
    <t>2874</t>
  </si>
  <si>
    <t>2876</t>
  </si>
  <si>
    <t>2877</t>
  </si>
  <si>
    <t>2878</t>
  </si>
  <si>
    <t>2879</t>
  </si>
  <si>
    <t>2882</t>
  </si>
  <si>
    <t>2883</t>
  </si>
  <si>
    <t>2886</t>
  </si>
  <si>
    <t>3359</t>
  </si>
  <si>
    <t>3360</t>
  </si>
  <si>
    <t>3361</t>
  </si>
  <si>
    <t>3362</t>
  </si>
  <si>
    <t>3363</t>
  </si>
  <si>
    <t>3364</t>
  </si>
  <si>
    <t>3365</t>
  </si>
  <si>
    <t>3366</t>
  </si>
  <si>
    <t>4303</t>
  </si>
  <si>
    <t>4360</t>
  </si>
  <si>
    <t>4362</t>
  </si>
  <si>
    <t>4364</t>
  </si>
  <si>
    <t>2801</t>
  </si>
  <si>
    <t>2815</t>
  </si>
  <si>
    <t>2816</t>
  </si>
  <si>
    <t>2848</t>
  </si>
  <si>
    <t>2849</t>
  </si>
  <si>
    <t>2850</t>
  </si>
  <si>
    <t>2873</t>
  </si>
  <si>
    <t>6553</t>
  </si>
  <si>
    <t>2807</t>
  </si>
  <si>
    <t>2831</t>
  </si>
  <si>
    <t>2884</t>
  </si>
  <si>
    <t>2885</t>
  </si>
  <si>
    <t>3660</t>
  </si>
  <si>
    <t>1383</t>
  </si>
  <si>
    <t>1423</t>
  </si>
  <si>
    <t>1424</t>
  </si>
  <si>
    <t>1655</t>
  </si>
  <si>
    <t>1688</t>
  </si>
  <si>
    <t>1689</t>
  </si>
  <si>
    <t>1690</t>
  </si>
  <si>
    <t>1691</t>
  </si>
  <si>
    <t>1692</t>
  </si>
  <si>
    <t>1693</t>
  </si>
  <si>
    <t>1694</t>
  </si>
  <si>
    <t>1695</t>
  </si>
  <si>
    <t>1696</t>
  </si>
  <si>
    <t>1697</t>
  </si>
  <si>
    <t>1698</t>
  </si>
  <si>
    <t>1699</t>
  </si>
  <si>
    <t>1700</t>
  </si>
  <si>
    <t>1701</t>
  </si>
  <si>
    <t>1704</t>
  </si>
  <si>
    <t>1705</t>
  </si>
  <si>
    <t>1712</t>
  </si>
  <si>
    <t>1713</t>
  </si>
  <si>
    <t>1714</t>
  </si>
  <si>
    <t>1715</t>
  </si>
  <si>
    <t>1716</t>
  </si>
  <si>
    <t>1717</t>
  </si>
  <si>
    <t>1718</t>
  </si>
  <si>
    <t>1734</t>
  </si>
  <si>
    <t>1751</t>
  </si>
  <si>
    <t>1896</t>
  </si>
  <si>
    <t>1897</t>
  </si>
  <si>
    <t>2109</t>
  </si>
  <si>
    <t>2111</t>
  </si>
  <si>
    <t>2113</t>
  </si>
  <si>
    <t>2114</t>
  </si>
  <si>
    <t>2115</t>
  </si>
  <si>
    <t>2896</t>
  </si>
  <si>
    <t>2897</t>
  </si>
  <si>
    <t>3377</t>
  </si>
  <si>
    <t>3512</t>
  </si>
  <si>
    <t>4502</t>
  </si>
  <si>
    <t>4503</t>
  </si>
  <si>
    <t>2035</t>
  </si>
  <si>
    <t>2012</t>
  </si>
  <si>
    <t>4651</t>
  </si>
  <si>
    <t>4705</t>
  </si>
  <si>
    <t>1094</t>
  </si>
  <si>
    <t>1095</t>
  </si>
  <si>
    <t>1096</t>
  </si>
  <si>
    <t>1099</t>
  </si>
  <si>
    <t>1100</t>
  </si>
  <si>
    <t>1145</t>
  </si>
  <si>
    <t>1156</t>
  </si>
  <si>
    <t>1159</t>
  </si>
  <si>
    <t>1401</t>
  </si>
  <si>
    <t>1860</t>
  </si>
  <si>
    <t>2040</t>
  </si>
  <si>
    <t>2096</t>
  </si>
  <si>
    <t>2099</t>
  </si>
  <si>
    <t>3704</t>
  </si>
  <si>
    <t>3745</t>
  </si>
  <si>
    <t>3746</t>
  </si>
  <si>
    <t>4700</t>
  </si>
  <si>
    <t>4701</t>
  </si>
  <si>
    <t>4702</t>
  </si>
  <si>
    <t>9201</t>
  </si>
  <si>
    <t>4817</t>
  </si>
  <si>
    <t>1391</t>
  </si>
  <si>
    <t>1392</t>
  </si>
  <si>
    <t>1610</t>
  </si>
  <si>
    <t>1792</t>
  </si>
  <si>
    <t>1793</t>
  </si>
  <si>
    <t>1795</t>
  </si>
  <si>
    <t>1870</t>
  </si>
  <si>
    <t>1871</t>
  </si>
  <si>
    <t>1872</t>
  </si>
  <si>
    <t>1873</t>
  </si>
  <si>
    <t>1882</t>
  </si>
  <si>
    <t>1883</t>
  </si>
  <si>
    <t>1887</t>
  </si>
  <si>
    <t>1888</t>
  </si>
  <si>
    <t>1889</t>
  </si>
  <si>
    <t>5087</t>
  </si>
  <si>
    <t>1422</t>
  </si>
  <si>
    <t>1857</t>
  </si>
  <si>
    <t>1858</t>
  </si>
  <si>
    <t>1859</t>
  </si>
  <si>
    <t>4901</t>
  </si>
  <si>
    <t>1421</t>
  </si>
  <si>
    <t>1739</t>
  </si>
  <si>
    <t>1801</t>
  </si>
  <si>
    <t>1802</t>
  </si>
  <si>
    <t>1803</t>
  </si>
  <si>
    <t>1804</t>
  </si>
  <si>
    <t>1805</t>
  </si>
  <si>
    <t>1866</t>
  </si>
  <si>
    <t>1867</t>
  </si>
  <si>
    <t>1868</t>
  </si>
  <si>
    <t>1869</t>
  </si>
  <si>
    <t>1874</t>
  </si>
  <si>
    <t>1875</t>
  </si>
  <si>
    <t>1876</t>
  </si>
  <si>
    <t>1877</t>
  </si>
  <si>
    <t>1878</t>
  </si>
  <si>
    <t>1879</t>
  </si>
  <si>
    <t>1880</t>
  </si>
  <si>
    <t>1881</t>
  </si>
  <si>
    <t>1884</t>
  </si>
  <si>
    <t>1885</t>
  </si>
  <si>
    <t>5100</t>
  </si>
  <si>
    <t>5187</t>
  </si>
  <si>
    <t>1109</t>
  </si>
  <si>
    <t>1797</t>
  </si>
  <si>
    <t>5001</t>
  </si>
  <si>
    <t>5085</t>
  </si>
  <si>
    <t>5086</t>
  </si>
  <si>
    <t>8404</t>
  </si>
  <si>
    <t>4300</t>
  </si>
  <si>
    <t>4410</t>
  </si>
  <si>
    <t>4411</t>
  </si>
  <si>
    <t>4412</t>
  </si>
  <si>
    <t>4413</t>
  </si>
  <si>
    <t>4414</t>
  </si>
  <si>
    <t>4415</t>
  </si>
  <si>
    <t>6005</t>
  </si>
  <si>
    <t>7200</t>
  </si>
  <si>
    <t>7201</t>
  </si>
  <si>
    <t>7202</t>
  </si>
  <si>
    <t>4305</t>
  </si>
  <si>
    <t>4307</t>
  </si>
  <si>
    <t>1277</t>
  </si>
  <si>
    <t>1278</t>
  </si>
  <si>
    <t>6163</t>
  </si>
  <si>
    <t>6166</t>
  </si>
  <si>
    <t>1177</t>
  </si>
  <si>
    <t>1178</t>
  </si>
  <si>
    <t>1179</t>
  </si>
  <si>
    <t>1180</t>
  </si>
  <si>
    <t>1181</t>
  </si>
  <si>
    <t>1182</t>
  </si>
  <si>
    <t>1186</t>
  </si>
  <si>
    <t>1188</t>
  </si>
  <si>
    <t>1190</t>
  </si>
  <si>
    <t>1192</t>
  </si>
  <si>
    <t>1195</t>
  </si>
  <si>
    <t>1196</t>
  </si>
  <si>
    <t>1197</t>
  </si>
  <si>
    <t>1198</t>
  </si>
  <si>
    <t>1199</t>
  </si>
  <si>
    <t>1200</t>
  </si>
  <si>
    <t>1201</t>
  </si>
  <si>
    <t>1202</t>
  </si>
  <si>
    <t>1203</t>
  </si>
  <si>
    <t>1204</t>
  </si>
  <si>
    <t>1212</t>
  </si>
  <si>
    <t>1215</t>
  </si>
  <si>
    <t>1217</t>
  </si>
  <si>
    <t>1222</t>
  </si>
  <si>
    <t>1232</t>
  </si>
  <si>
    <t>1234</t>
  </si>
  <si>
    <t>1235</t>
  </si>
  <si>
    <t>1236</t>
  </si>
  <si>
    <t>1242</t>
  </si>
  <si>
    <t>1243</t>
  </si>
  <si>
    <t>1244</t>
  </si>
  <si>
    <t>1246</t>
  </si>
  <si>
    <t>1247</t>
  </si>
  <si>
    <t>1248</t>
  </si>
  <si>
    <t>1251</t>
  </si>
  <si>
    <t>1252</t>
  </si>
  <si>
    <t>1253</t>
  </si>
  <si>
    <t>1254</t>
  </si>
  <si>
    <t>1255</t>
  </si>
  <si>
    <t>1258</t>
  </si>
  <si>
    <t>1259</t>
  </si>
  <si>
    <t>1260</t>
  </si>
  <si>
    <t>1264</t>
  </si>
  <si>
    <t>1265</t>
  </si>
  <si>
    <t>1266</t>
  </si>
  <si>
    <t>1267</t>
  </si>
  <si>
    <t>1268</t>
  </si>
  <si>
    <t>1269</t>
  </si>
  <si>
    <t>1271</t>
  </si>
  <si>
    <t>1324</t>
  </si>
  <si>
    <t>1409</t>
  </si>
  <si>
    <t>1526</t>
  </si>
  <si>
    <t>1742</t>
  </si>
  <si>
    <t>1752</t>
  </si>
  <si>
    <t>2002</t>
  </si>
  <si>
    <t>2004</t>
  </si>
  <si>
    <t>2005</t>
  </si>
  <si>
    <t>2006</t>
  </si>
  <si>
    <t>2007</t>
  </si>
  <si>
    <t>2017</t>
  </si>
  <si>
    <t>2025</t>
  </si>
  <si>
    <t>2026</t>
  </si>
  <si>
    <t>2034</t>
  </si>
  <si>
    <t>2082</t>
  </si>
  <si>
    <t>2083</t>
  </si>
  <si>
    <t>2084</t>
  </si>
  <si>
    <t>2085</t>
  </si>
  <si>
    <t>2087</t>
  </si>
  <si>
    <t>2088</t>
  </si>
  <si>
    <t>2089</t>
  </si>
  <si>
    <t>2090</t>
  </si>
  <si>
    <t>2117</t>
  </si>
  <si>
    <t>3401</t>
  </si>
  <si>
    <t>3402</t>
  </si>
  <si>
    <t>3403</t>
  </si>
  <si>
    <t>4311</t>
  </si>
  <si>
    <t>4403</t>
  </si>
  <si>
    <t>5957</t>
  </si>
  <si>
    <t>5958</t>
  </si>
  <si>
    <t>5959</t>
  </si>
  <si>
    <t>5960</t>
  </si>
  <si>
    <t>6353</t>
  </si>
  <si>
    <t>6354</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</si>
  <si>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</si>
  <si>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</si>
  <si>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</si>
  <si>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</si>
  <si>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</si>
  <si>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</si>
  <si>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</si>
  <si>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</si>
  <si>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</si>
  <si>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</si>
  <si>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</si>
  <si>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</si>
  <si>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</si>
  <si>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</si>
  <si>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</si>
  <si>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</si>
  <si>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</si>
  <si>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</si>
  <si>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</si>
  <si>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</si>
  <si>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</si>
  <si>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</si>
  <si>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</si>
  <si>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</si>
  <si>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</si>
  <si>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</si>
  <si>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</si>
  <si>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</si>
  <si>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</si>
  <si>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6385</t>
  </si>
  <si>
    <t>6386</t>
  </si>
  <si>
    <t>6387</t>
  </si>
  <si>
    <t>6388</t>
  </si>
  <si>
    <t>6390</t>
  </si>
  <si>
    <t>6702</t>
  </si>
  <si>
    <t>6960</t>
  </si>
  <si>
    <t>8263</t>
  </si>
  <si>
    <t>1146</t>
  </si>
  <si>
    <t>1167</t>
  </si>
  <si>
    <t>1185</t>
  </si>
  <si>
    <t>1189</t>
  </si>
  <si>
    <t>1191</t>
  </si>
  <si>
    <t>1206</t>
  </si>
  <si>
    <t>1207</t>
  </si>
  <si>
    <t>1208</t>
  </si>
  <si>
    <t>1209</t>
  </si>
  <si>
    <t>1214</t>
  </si>
  <si>
    <t>1224</t>
  </si>
  <si>
    <t>1249</t>
  </si>
  <si>
    <t>1256</t>
  </si>
  <si>
    <t>1406</t>
  </si>
  <si>
    <t>1407</t>
  </si>
  <si>
    <t>1702</t>
  </si>
  <si>
    <t>1703</t>
  </si>
  <si>
    <t>2038</t>
  </si>
  <si>
    <t>2058</t>
  </si>
  <si>
    <t>2074</t>
  </si>
  <si>
    <t>2075</t>
  </si>
  <si>
    <t>2086</t>
  </si>
  <si>
    <t>2703</t>
  </si>
  <si>
    <t>2704</t>
  </si>
  <si>
    <t>6651</t>
  </si>
  <si>
    <t>6660</t>
  </si>
  <si>
    <t>6669</t>
  </si>
  <si>
    <t>6681</t>
  </si>
  <si>
    <t>6682</t>
  </si>
  <si>
    <t>7117</t>
  </si>
  <si>
    <t>7127</t>
  </si>
  <si>
    <t>7130</t>
  </si>
  <si>
    <t>0004</t>
  </si>
  <si>
    <t>0007</t>
  </si>
  <si>
    <t>0008</t>
  </si>
  <si>
    <t>0012</t>
  </si>
  <si>
    <t>0034</t>
  </si>
  <si>
    <t>0035</t>
  </si>
  <si>
    <t>0036</t>
  </si>
  <si>
    <t>4110</t>
  </si>
  <si>
    <t>6833</t>
  </si>
  <si>
    <t>6834</t>
  </si>
  <si>
    <t>6836</t>
  </si>
  <si>
    <t>6837</t>
  </si>
  <si>
    <t>6838</t>
  </si>
  <si>
    <t>6839</t>
  </si>
  <si>
    <t>6861</t>
  </si>
  <si>
    <t>6820</t>
  </si>
  <si>
    <t>6821</t>
  </si>
  <si>
    <t>6822</t>
  </si>
  <si>
    <t>6825</t>
  </si>
  <si>
    <t>6826</t>
  </si>
  <si>
    <t>1134</t>
  </si>
  <si>
    <t>1135</t>
  </si>
  <si>
    <t>1136</t>
  </si>
  <si>
    <t>1138</t>
  </si>
  <si>
    <t>1139</t>
  </si>
  <si>
    <t>5601</t>
  </si>
  <si>
    <t>5602</t>
  </si>
  <si>
    <t>6602</t>
  </si>
  <si>
    <t>6854</t>
  </si>
  <si>
    <t>4513</t>
  </si>
  <si>
    <t>7203</t>
  </si>
  <si>
    <t>7204</t>
  </si>
  <si>
    <t>7205</t>
  </si>
  <si>
    <t>7207</t>
  </si>
  <si>
    <t>6807</t>
  </si>
  <si>
    <t>8999</t>
  </si>
  <si>
    <t>2640</t>
  </si>
  <si>
    <t>1154</t>
  </si>
  <si>
    <t>1402</t>
  </si>
  <si>
    <t>2015</t>
  </si>
  <si>
    <t>2044</t>
  </si>
  <si>
    <t>2052</t>
  </si>
  <si>
    <t>4301</t>
  </si>
  <si>
    <t>7000</t>
  </si>
  <si>
    <t>7001</t>
  </si>
  <si>
    <t>8001</t>
  </si>
  <si>
    <t>8002</t>
  </si>
  <si>
    <t>1161</t>
  </si>
  <si>
    <t>2045</t>
  </si>
  <si>
    <t>2076</t>
  </si>
  <si>
    <t>4313</t>
  </si>
  <si>
    <t>4315</t>
  </si>
  <si>
    <t>8083</t>
  </si>
  <si>
    <t>8085</t>
  </si>
  <si>
    <t>8088</t>
  </si>
  <si>
    <t>8090</t>
  </si>
  <si>
    <t>8098</t>
  </si>
  <si>
    <t>8100</t>
  </si>
  <si>
    <t>8101</t>
  </si>
  <si>
    <t>8102</t>
  </si>
  <si>
    <t>1013</t>
  </si>
  <si>
    <t>1014</t>
  </si>
  <si>
    <t>2014</t>
  </si>
  <si>
    <t>2101</t>
  </si>
  <si>
    <t>8182</t>
  </si>
  <si>
    <t>8262</t>
  </si>
  <si>
    <t>1147</t>
  </si>
  <si>
    <t>1158</t>
  </si>
  <si>
    <t>1275</t>
  </si>
  <si>
    <t>4320</t>
  </si>
  <si>
    <t>4330</t>
  </si>
  <si>
    <t>4331</t>
  </si>
  <si>
    <t>8403</t>
  </si>
  <si>
    <t>1051</t>
  </si>
  <si>
    <t>1148</t>
  </si>
  <si>
    <t>1155</t>
  </si>
  <si>
    <t>1173</t>
  </si>
  <si>
    <t>1279</t>
  </si>
  <si>
    <t>1281</t>
  </si>
  <si>
    <t>2033</t>
  </si>
  <si>
    <t>2047</t>
  </si>
  <si>
    <t>2048</t>
  </si>
  <si>
    <t>2053</t>
  </si>
  <si>
    <t>2061</t>
  </si>
  <si>
    <t>2073</t>
  </si>
  <si>
    <t>2092</t>
  </si>
  <si>
    <t>2093</t>
  </si>
  <si>
    <t>4329</t>
  </si>
  <si>
    <t>6178</t>
  </si>
  <si>
    <t>8418</t>
  </si>
  <si>
    <t>8420</t>
  </si>
  <si>
    <t>1157</t>
  </si>
  <si>
    <t>1162</t>
  </si>
  <si>
    <t>1163</t>
  </si>
  <si>
    <t>1165</t>
  </si>
  <si>
    <t>1168</t>
  </si>
  <si>
    <t>1171</t>
  </si>
  <si>
    <t>1172</t>
  </si>
  <si>
    <t>1174</t>
  </si>
  <si>
    <t>1175</t>
  </si>
  <si>
    <t>1257</t>
  </si>
  <si>
    <t>1282</t>
  </si>
  <si>
    <t>1283</t>
  </si>
  <si>
    <t>1285</t>
  </si>
  <si>
    <t>1286</t>
  </si>
  <si>
    <t>1287</t>
  </si>
  <si>
    <t>1312</t>
  </si>
  <si>
    <t>2051</t>
  </si>
  <si>
    <t>2071</t>
  </si>
  <si>
    <t>2091</t>
  </si>
  <si>
    <t>2119</t>
  </si>
  <si>
    <t>2142</t>
  </si>
  <si>
    <t>3406</t>
  </si>
  <si>
    <t>4317</t>
  </si>
  <si>
    <t>4318</t>
  </si>
  <si>
    <t>4319</t>
  </si>
  <si>
    <t>8260</t>
  </si>
  <si>
    <t>8406</t>
  </si>
  <si>
    <t>8411</t>
  </si>
  <si>
    <t>8414</t>
  </si>
  <si>
    <t>8415</t>
  </si>
  <si>
    <t>8416</t>
  </si>
  <si>
    <t>8417</t>
  </si>
  <si>
    <t>1164</t>
  </si>
  <si>
    <t>1284</t>
  </si>
  <si>
    <t>4321</t>
  </si>
  <si>
    <t>1152</t>
  </si>
  <si>
    <t>2062</t>
  </si>
  <si>
    <t>4323</t>
  </si>
  <si>
    <t>7110</t>
  </si>
  <si>
    <t>3380</t>
  </si>
  <si>
    <t>3742</t>
  </si>
  <si>
    <t>3408</t>
  </si>
  <si>
    <t>1241</t>
  </si>
  <si>
    <t>2572</t>
  </si>
  <si>
    <t>2573</t>
  </si>
  <si>
    <t>3350</t>
  </si>
  <si>
    <t>9133</t>
  </si>
  <si>
    <t>2056</t>
  </si>
  <si>
    <t>2112</t>
  </si>
  <si>
    <t>2369</t>
  </si>
  <si>
    <t>1055</t>
  </si>
  <si>
    <t>1399</t>
  </si>
  <si>
    <t>2041</t>
  </si>
  <si>
    <t>2055</t>
  </si>
  <si>
    <t>2192</t>
  </si>
  <si>
    <t>8020</t>
  </si>
  <si>
    <t>1452</t>
  </si>
  <si>
    <t>1273</t>
  </si>
  <si>
    <t>1046</t>
  </si>
  <si>
    <t>1603</t>
  </si>
  <si>
    <t>1663</t>
  </si>
  <si>
    <t>1664</t>
  </si>
  <si>
    <t>1665</t>
  </si>
  <si>
    <t>1666</t>
  </si>
  <si>
    <t>1667</t>
  </si>
  <si>
    <t>1668</t>
  </si>
  <si>
    <t>1686</t>
  </si>
  <si>
    <t>1687</t>
  </si>
  <si>
    <t>2097</t>
  </si>
  <si>
    <t>3000</t>
  </si>
  <si>
    <t>1314</t>
  </si>
  <si>
    <t>1315</t>
  </si>
  <si>
    <t>1085</t>
  </si>
  <si>
    <t>1088</t>
  </si>
  <si>
    <t>1465</t>
  </si>
  <si>
    <t>1475</t>
  </si>
  <si>
    <t>1479</t>
  </si>
  <si>
    <t>1517</t>
  </si>
  <si>
    <t>1518</t>
  </si>
  <si>
    <t>1521</t>
  </si>
  <si>
    <t>1316</t>
  </si>
  <si>
    <t>1464</t>
  </si>
  <si>
    <t>1467</t>
  </si>
  <si>
    <t>1471</t>
  </si>
  <si>
    <t>1472</t>
  </si>
  <si>
    <t>1474</t>
  </si>
  <si>
    <t>1477</t>
  </si>
  <si>
    <t>1532</t>
  </si>
  <si>
    <t>1683</t>
  </si>
  <si>
    <t>1469</t>
  </si>
  <si>
    <t>1473</t>
  </si>
  <si>
    <t>1476</t>
  </si>
  <si>
    <t>1478</t>
  </si>
  <si>
    <t>1560</t>
  </si>
  <si>
    <t>1658</t>
  </si>
  <si>
    <t>1671</t>
  </si>
  <si>
    <t>1735</t>
  </si>
  <si>
    <t>1736</t>
  </si>
  <si>
    <t>1737</t>
  </si>
  <si>
    <t>1047</t>
  </si>
  <si>
    <t>1048</t>
  </si>
  <si>
    <t>1538</t>
  </si>
  <si>
    <t>1604</t>
  </si>
  <si>
    <t>1609</t>
  </si>
  <si>
    <t>1675</t>
  </si>
  <si>
    <t>1682</t>
  </si>
  <si>
    <t>1684</t>
  </si>
  <si>
    <t>1065</t>
  </si>
  <si>
    <t>1543</t>
  </si>
  <si>
    <t>1677</t>
  </si>
  <si>
    <t>1738</t>
  </si>
  <si>
    <t>1008</t>
  </si>
  <si>
    <t>1678</t>
  </si>
  <si>
    <t>1681</t>
  </si>
  <si>
    <t>1317</t>
  </si>
  <si>
    <t>1318</t>
  </si>
  <si>
    <t>2094</t>
  </si>
  <si>
    <t>2095</t>
  </si>
  <si>
    <t>1447</t>
  </si>
  <si>
    <t>1466</t>
  </si>
  <si>
    <t>1480</t>
  </si>
  <si>
    <t>1607</t>
  </si>
  <si>
    <t>1608</t>
  </si>
  <si>
    <t>1685</t>
  </si>
  <si>
    <t>1052</t>
  </si>
  <si>
    <t>1548</t>
  </si>
  <si>
    <t>1549</t>
  </si>
  <si>
    <t>1550</t>
  </si>
  <si>
    <t>1551</t>
  </si>
  <si>
    <t>1561</t>
  </si>
  <si>
    <t>1319</t>
  </si>
  <si>
    <t>1384</t>
  </si>
  <si>
    <t>1461</t>
  </si>
  <si>
    <t>1486</t>
  </si>
  <si>
    <t>1542</t>
  </si>
  <si>
    <t>1054</t>
  </si>
  <si>
    <t>1468</t>
  </si>
  <si>
    <t>1606</t>
  </si>
  <si>
    <t>2104</t>
  </si>
  <si>
    <t>1552</t>
  </si>
  <si>
    <t>1553</t>
  </si>
  <si>
    <t>1554</t>
  </si>
  <si>
    <t>1672</t>
  </si>
  <si>
    <t>1049</t>
  </si>
  <si>
    <t>1541</t>
  </si>
  <si>
    <t>1555</t>
  </si>
  <si>
    <t>1556</t>
  </si>
  <si>
    <t>1558</t>
  </si>
  <si>
    <t>1564</t>
  </si>
  <si>
    <t>1574</t>
  </si>
  <si>
    <t>1605</t>
  </si>
  <si>
    <t>1053</t>
  </si>
  <si>
    <t>1067</t>
  </si>
  <si>
    <t>1129</t>
  </si>
  <si>
    <t>1321</t>
  </si>
  <si>
    <t>1651</t>
  </si>
  <si>
    <t>1674</t>
  </si>
  <si>
    <t>1322</t>
  </si>
  <si>
    <t>1577</t>
  </si>
  <si>
    <t>1595</t>
  </si>
  <si>
    <t>1596</t>
  </si>
  <si>
    <t>1597</t>
  </si>
  <si>
    <t>1614</t>
  </si>
  <si>
    <t>1616</t>
  </si>
  <si>
    <t>1617</t>
  </si>
  <si>
    <t>1615</t>
  </si>
  <si>
    <t>1626</t>
  </si>
  <si>
    <t>1323</t>
  </si>
  <si>
    <t>1325</t>
  </si>
  <si>
    <t>1326</t>
  </si>
  <si>
    <t>1327</t>
  </si>
  <si>
    <t>1462</t>
  </si>
  <si>
    <t>1535</t>
  </si>
  <si>
    <t>1536</t>
  </si>
  <si>
    <t>1537</t>
  </si>
  <si>
    <t>1562</t>
  </si>
  <si>
    <t>1565</t>
  </si>
  <si>
    <t>1575</t>
  </si>
  <si>
    <t>1593</t>
  </si>
  <si>
    <t>1594</t>
  </si>
  <si>
    <t>1600</t>
  </si>
  <si>
    <t>1612</t>
  </si>
  <si>
    <t>1618</t>
  </si>
  <si>
    <t>1619</t>
  </si>
  <si>
    <t>1622</t>
  </si>
  <si>
    <t>1728</t>
  </si>
  <si>
    <t>1729</t>
  </si>
  <si>
    <t>1731</t>
  </si>
  <si>
    <t>2106</t>
  </si>
  <si>
    <t>1042</t>
  </si>
  <si>
    <t>1074</t>
  </si>
  <si>
    <t>1078</t>
  </si>
  <si>
    <t>1115</t>
  </si>
  <si>
    <t>1116</t>
  </si>
  <si>
    <t>1117</t>
  </si>
  <si>
    <t>1120</t>
  </si>
  <si>
    <t>1458</t>
  </si>
  <si>
    <t>1459</t>
  </si>
  <si>
    <t>1482</t>
  </si>
  <si>
    <t>1483</t>
  </si>
  <si>
    <t>1484</t>
  </si>
  <si>
    <t>1485</t>
  </si>
  <si>
    <t>1487</t>
  </si>
  <si>
    <t>1488</t>
  </si>
  <si>
    <t>1489</t>
  </si>
  <si>
    <t>1490</t>
  </si>
  <si>
    <t>1588</t>
  </si>
  <si>
    <t>1589</t>
  </si>
  <si>
    <t>1590</t>
  </si>
  <si>
    <t>1591</t>
  </si>
  <si>
    <t>1592</t>
  </si>
  <si>
    <t>1599</t>
  </si>
  <si>
    <t>1037</t>
  </si>
  <si>
    <t>1043</t>
  </si>
  <si>
    <t>1044</t>
  </si>
  <si>
    <t>1045</t>
  </si>
  <si>
    <t>1070</t>
  </si>
  <si>
    <t>1071</t>
  </si>
  <si>
    <t>1072</t>
  </si>
  <si>
    <t>1073</t>
  </si>
  <si>
    <t>1075</t>
  </si>
  <si>
    <t>1076</t>
  </si>
  <si>
    <t>1077</t>
  </si>
  <si>
    <t>1079</t>
  </si>
  <si>
    <t>1081</t>
  </si>
  <si>
    <t>1086</t>
  </si>
  <si>
    <t>1087</t>
  </si>
  <si>
    <t>1089</t>
  </si>
  <si>
    <t>1091</t>
  </si>
  <si>
    <t>1092</t>
  </si>
  <si>
    <t>1093</t>
  </si>
  <si>
    <t>1101</t>
  </si>
  <si>
    <t>1102</t>
  </si>
  <si>
    <t>1103</t>
  </si>
  <si>
    <t>1104</t>
  </si>
  <si>
    <t>1105</t>
  </si>
  <si>
    <t>1106</t>
  </si>
  <si>
    <t>1107</t>
  </si>
  <si>
    <t>1108</t>
  </si>
  <si>
    <t>1110</t>
  </si>
  <si>
    <t>1118</t>
  </si>
  <si>
    <t>1119</t>
  </si>
  <si>
    <t>1328</t>
  </si>
  <si>
    <t>1329</t>
  </si>
  <si>
    <t>1331</t>
  </si>
  <si>
    <t>1332</t>
  </si>
  <si>
    <t>1446</t>
  </si>
  <si>
    <t>1449</t>
  </si>
  <si>
    <t>1497</t>
  </si>
  <si>
    <t>1498</t>
  </si>
  <si>
    <t>1499</t>
  </si>
  <si>
    <t>1500</t>
  </si>
  <si>
    <t>1501</t>
  </si>
  <si>
    <t>1511</t>
  </si>
  <si>
    <t>1516</t>
  </si>
  <si>
    <t>1528</t>
  </si>
  <si>
    <t>1529</t>
  </si>
  <si>
    <t>1598</t>
  </si>
  <si>
    <t>1601</t>
  </si>
  <si>
    <t>1602</t>
  </si>
  <si>
    <t>1652</t>
  </si>
  <si>
    <t>1653</t>
  </si>
  <si>
    <t>1654</t>
  </si>
  <si>
    <t>1721</t>
  </si>
  <si>
    <t>1733</t>
  </si>
  <si>
    <t>1611</t>
  </si>
  <si>
    <t>1009</t>
  </si>
  <si>
    <t>1010</t>
  </si>
  <si>
    <t>1011</t>
  </si>
  <si>
    <t>1012</t>
  </si>
  <si>
    <t>1015</t>
  </si>
  <si>
    <t>1016</t>
  </si>
  <si>
    <t>1017</t>
  </si>
  <si>
    <t>1018</t>
  </si>
  <si>
    <t>1019</t>
  </si>
  <si>
    <t>1022</t>
  </si>
  <si>
    <t>1023</t>
  </si>
  <si>
    <t>1024</t>
  </si>
  <si>
    <t>1025</t>
  </si>
  <si>
    <t>1026</t>
  </si>
  <si>
    <t>1027</t>
  </si>
  <si>
    <t>1028</t>
  </si>
  <si>
    <t>1029</t>
  </si>
  <si>
    <t>1033</t>
  </si>
  <si>
    <t>1034</t>
  </si>
  <si>
    <t>1035</t>
  </si>
  <si>
    <t>1036</t>
  </si>
  <si>
    <t>1056</t>
  </si>
  <si>
    <t>1060</t>
  </si>
  <si>
    <t>1061</t>
  </si>
  <si>
    <t>1062</t>
  </si>
  <si>
    <t>1063</t>
  </si>
  <si>
    <t>1064</t>
  </si>
  <si>
    <t>1068</t>
  </si>
  <si>
    <t>1069</t>
  </si>
  <si>
    <t>1080</t>
  </si>
  <si>
    <t>1130</t>
  </si>
  <si>
    <t>1333</t>
  </si>
  <si>
    <t>1334</t>
  </si>
  <si>
    <t>1335</t>
  </si>
  <si>
    <t>1336</t>
  </si>
  <si>
    <t>1337</t>
  </si>
  <si>
    <t>1338</t>
  </si>
  <si>
    <t>1339</t>
  </si>
  <si>
    <t>1341</t>
  </si>
  <si>
    <t>1342</t>
  </si>
  <si>
    <t>1343</t>
  </si>
  <si>
    <t>1344</t>
  </si>
  <si>
    <t>1345</t>
  </si>
  <si>
    <t>1346</t>
  </si>
  <si>
    <t>1347</t>
  </si>
  <si>
    <t>1470</t>
  </si>
  <si>
    <t>1531</t>
  </si>
  <si>
    <t>1533</t>
  </si>
  <si>
    <t>1539</t>
  </si>
  <si>
    <t>1573</t>
  </si>
  <si>
    <t>1625</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</si>
  <si>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</si>
  <si>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</si>
  <si>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</si>
  <si>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</si>
  <si>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</si>
  <si>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</si>
  <si>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</si>
  <si>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</si>
  <si>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</si>
  <si>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</si>
  <si>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</si>
  <si>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</si>
  <si>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</si>
  <si>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</si>
  <si>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</si>
  <si>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</si>
  <si>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</si>
  <si>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</si>
  <si>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</si>
  <si>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</si>
  <si>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</si>
  <si>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</si>
  <si>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</si>
  <si>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</si>
  <si>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1722</t>
  </si>
  <si>
    <t>1723</t>
  </si>
  <si>
    <t>1724</t>
  </si>
  <si>
    <t>1725</t>
  </si>
  <si>
    <t>1726</t>
  </si>
  <si>
    <t>1727</t>
  </si>
  <si>
    <t>1730</t>
  </si>
  <si>
    <t>1613</t>
  </si>
  <si>
    <t>1623</t>
  </si>
  <si>
    <t>1031</t>
  </si>
  <si>
    <t>1057</t>
  </si>
  <si>
    <t>1348</t>
  </si>
  <si>
    <t>1349</t>
  </si>
  <si>
    <t>1350</t>
  </si>
  <si>
    <t>1351</t>
  </si>
  <si>
    <t>1352</t>
  </si>
  <si>
    <t>1353</t>
  </si>
  <si>
    <t>1354</t>
  </si>
  <si>
    <t>1355</t>
  </si>
  <si>
    <t>1356</t>
  </si>
  <si>
    <t>1357</t>
  </si>
  <si>
    <t>1359</t>
  </si>
  <si>
    <t>1360</t>
  </si>
  <si>
    <t>1361</t>
  </si>
  <si>
    <t>1362</t>
  </si>
  <si>
    <t>1363</t>
  </si>
  <si>
    <t>1364</t>
  </si>
  <si>
    <t>1365</t>
  </si>
  <si>
    <t>1366</t>
  </si>
  <si>
    <t>1367</t>
  </si>
  <si>
    <t>1368</t>
  </si>
  <si>
    <t>1369</t>
  </si>
  <si>
    <t>1370</t>
  </si>
  <si>
    <t>1371</t>
  </si>
  <si>
    <t>1372</t>
  </si>
  <si>
    <t>1425</t>
  </si>
  <si>
    <t>1534</t>
  </si>
  <si>
    <t>1568</t>
  </si>
  <si>
    <t>1624</t>
  </si>
  <si>
    <t>1732</t>
  </si>
  <si>
    <t>1563</t>
  </si>
  <si>
    <t>1557</t>
  </si>
  <si>
    <t>1566</t>
  </si>
  <si>
    <t>1576</t>
  </si>
  <si>
    <t>1463</t>
  </si>
  <si>
    <t>1559</t>
  </si>
  <si>
    <t>1376</t>
  </si>
  <si>
    <t>1373</t>
  </si>
  <si>
    <t>1374</t>
  </si>
  <si>
    <t>1375</t>
  </si>
  <si>
    <t>1377</t>
  </si>
  <si>
    <t>1382</t>
  </si>
  <si>
    <t>1412</t>
  </si>
  <si>
    <t>1522</t>
  </si>
  <si>
    <t>1527</t>
  </si>
  <si>
    <t>1570</t>
  </si>
  <si>
    <t>1673</t>
  </si>
  <si>
    <t>1720</t>
  </si>
  <si>
    <t>1006</t>
  </si>
  <si>
    <t>1571</t>
  </si>
  <si>
    <t>1572</t>
  </si>
  <si>
    <t>1584</t>
  </si>
  <si>
    <t>1007</t>
  </si>
  <si>
    <t>1581</t>
  </si>
  <si>
    <t>1585</t>
  </si>
  <si>
    <t>1669</t>
  </si>
  <si>
    <t>1719</t>
  </si>
  <si>
    <t>1481</t>
  </si>
  <si>
    <t>1582</t>
  </si>
  <si>
    <t>1656</t>
  </si>
  <si>
    <t>1662</t>
  </si>
  <si>
    <t>1670</t>
  </si>
  <si>
    <t>1378</t>
  </si>
  <si>
    <t>1379</t>
  </si>
  <si>
    <t>1380</t>
  </si>
  <si>
    <t>1381</t>
  </si>
  <si>
    <t>1395</t>
  </si>
  <si>
    <t>1429</t>
  </si>
  <si>
    <t>1431</t>
  </si>
  <si>
    <t>1432</t>
  </si>
  <si>
    <t>1433</t>
  </si>
  <si>
    <t>1434</t>
  </si>
  <si>
    <t>1435</t>
  </si>
  <si>
    <t>1436</t>
  </si>
  <si>
    <t>1437</t>
  </si>
  <si>
    <t>1438</t>
  </si>
  <si>
    <t>1439</t>
  </si>
  <si>
    <t>1578</t>
  </si>
  <si>
    <t>1657</t>
  </si>
  <si>
    <t>1746</t>
  </si>
  <si>
    <t>1567</t>
  </si>
  <si>
    <t>1569</t>
  </si>
  <si>
    <t>1580</t>
  </si>
  <si>
    <t>1453</t>
  </si>
  <si>
    <t>1455</t>
  </si>
  <si>
    <t>1456</t>
  </si>
  <si>
    <t>1457</t>
  </si>
  <si>
    <t>1586</t>
  </si>
  <si>
    <t>1660</t>
  </si>
  <si>
    <t>1313</t>
  </si>
  <si>
    <t>1441</t>
  </si>
  <si>
    <t>1442</t>
  </si>
  <si>
    <t>1448</t>
  </si>
  <si>
    <t>1579</t>
  </si>
  <si>
    <t>1661</t>
  </si>
  <si>
    <t>2072</t>
  </si>
  <si>
    <t>1544</t>
  </si>
  <si>
    <t>1545</t>
  </si>
  <si>
    <t>1443</t>
  </si>
  <si>
    <t>1444</t>
  </si>
  <si>
    <t>1445</t>
  </si>
  <si>
    <t>1491</t>
  </si>
  <si>
    <t>1492</t>
  </si>
  <si>
    <t>1493</t>
  </si>
  <si>
    <t>1494</t>
  </si>
  <si>
    <t>1495</t>
  </si>
  <si>
    <t>1496</t>
  </si>
  <si>
    <t>1546</t>
  </si>
  <si>
    <t>1583</t>
  </si>
  <si>
    <t>1166</t>
  </si>
  <si>
    <t>1451</t>
  </si>
  <si>
    <t>1454</t>
  </si>
  <si>
    <t>1523</t>
  </si>
  <si>
    <t>1524</t>
  </si>
  <si>
    <t>1525</t>
  </si>
  <si>
    <t>1587</t>
  </si>
  <si>
    <t>1659</t>
  </si>
  <si>
    <t>2105</t>
  </si>
  <si>
    <t>1020</t>
  </si>
  <si>
    <t>1021</t>
  </si>
  <si>
    <t>1140</t>
  </si>
  <si>
    <t>1176</t>
  </si>
  <si>
    <t>1272</t>
  </si>
  <si>
    <t>2010</t>
  </si>
  <si>
    <t>2042</t>
  </si>
  <si>
    <t>2049</t>
  </si>
  <si>
    <t>2066</t>
  </si>
  <si>
    <t>2068</t>
  </si>
  <si>
    <t>2102</t>
  </si>
  <si>
    <t>2118</t>
  </si>
  <si>
    <t>2471</t>
  </si>
  <si>
    <t>2008</t>
  </si>
  <si>
    <t>2011</t>
  </si>
  <si>
    <t>2009</t>
  </si>
  <si>
    <t>2881</t>
  </si>
  <si>
    <t>1706</t>
  </si>
  <si>
    <t>1707</t>
  </si>
  <si>
    <t>1708</t>
  </si>
  <si>
    <t>2707</t>
  </si>
  <si>
    <t>5608</t>
  </si>
  <si>
    <t>6006</t>
  </si>
  <si>
    <t>6007</t>
  </si>
  <si>
    <t>6009</t>
  </si>
  <si>
    <t>6010</t>
  </si>
  <si>
    <t>3353</t>
  </si>
  <si>
    <t>3661</t>
  </si>
  <si>
    <t>4353</t>
  </si>
  <si>
    <t>2611</t>
  </si>
  <si>
    <t>1289</t>
  </si>
  <si>
    <t>1385</t>
  </si>
  <si>
    <t>1386</t>
  </si>
  <si>
    <t>1400</t>
  </si>
  <si>
    <t>1408</t>
  </si>
  <si>
    <t>1413</t>
  </si>
  <si>
    <t>1414</t>
  </si>
  <si>
    <t>1426</t>
  </si>
  <si>
    <t>1502</t>
  </si>
  <si>
    <t>1503</t>
  </si>
  <si>
    <t>1504</t>
  </si>
  <si>
    <t>1505</t>
  </si>
  <si>
    <t>1508</t>
  </si>
  <si>
    <t>1509</t>
  </si>
  <si>
    <t>1512</t>
  </si>
  <si>
    <t>1513</t>
  </si>
  <si>
    <t>1514</t>
  </si>
  <si>
    <t>1515</t>
  </si>
  <si>
    <t>1519</t>
  </si>
  <si>
    <t>1620</t>
  </si>
  <si>
    <t>1621</t>
  </si>
  <si>
    <t>1741</t>
  </si>
  <si>
    <t>1743</t>
  </si>
  <si>
    <t>1744</t>
  </si>
  <si>
    <t>1745</t>
  </si>
  <si>
    <t>1782</t>
  </si>
  <si>
    <t>1783</t>
  </si>
  <si>
    <t>1784</t>
  </si>
  <si>
    <t>1785</t>
  </si>
  <si>
    <t>1786</t>
  </si>
  <si>
    <t>1787</t>
  </si>
  <si>
    <t>1788</t>
  </si>
  <si>
    <t>1790</t>
  </si>
  <si>
    <t>1791</t>
  </si>
  <si>
    <t>1796</t>
  </si>
  <si>
    <t>1798</t>
  </si>
  <si>
    <t>1799</t>
  </si>
  <si>
    <t>1800</t>
  </si>
  <si>
    <t>1807</t>
  </si>
  <si>
    <t>1809</t>
  </si>
  <si>
    <t>1810</t>
  </si>
  <si>
    <t>1811</t>
  </si>
  <si>
    <t>1812</t>
  </si>
  <si>
    <t>1815</t>
  </si>
  <si>
    <t>1816</t>
  </si>
  <si>
    <t>1820</t>
  </si>
  <si>
    <t>1821</t>
  </si>
  <si>
    <t>1861</t>
  </si>
  <si>
    <t>1862</t>
  </si>
  <si>
    <t>1863</t>
  </si>
  <si>
    <t>1864</t>
  </si>
  <si>
    <t>2032</t>
  </si>
  <si>
    <t>2037</t>
  </si>
  <si>
    <t>2172</t>
  </si>
  <si>
    <t>2173</t>
  </si>
  <si>
    <t>2174</t>
  </si>
  <si>
    <t>2175</t>
  </si>
  <si>
    <t>2176</t>
  </si>
  <si>
    <t>2177</t>
  </si>
  <si>
    <t>2178</t>
  </si>
  <si>
    <t>2181</t>
  </si>
  <si>
    <t>2182</t>
  </si>
  <si>
    <t>2183</t>
  </si>
  <si>
    <t>2184</t>
  </si>
  <si>
    <t>2185</t>
  </si>
  <si>
    <t>2186</t>
  </si>
  <si>
    <t>2187</t>
  </si>
  <si>
    <t>2188</t>
  </si>
  <si>
    <t>2189</t>
  </si>
  <si>
    <t>2190</t>
  </si>
  <si>
    <t>2191</t>
  </si>
  <si>
    <t>2194</t>
  </si>
  <si>
    <t>2199</t>
  </si>
  <si>
    <t>2200</t>
  </si>
  <si>
    <t>2201</t>
  </si>
  <si>
    <t>2202</t>
  </si>
  <si>
    <t>2203</t>
  </si>
  <si>
    <t>2501</t>
  </si>
  <si>
    <t>2509</t>
  </si>
  <si>
    <t>2514</t>
  </si>
  <si>
    <t>2519</t>
  </si>
  <si>
    <t>2520</t>
  </si>
  <si>
    <t>2521</t>
  </si>
  <si>
    <t>2522</t>
  </si>
  <si>
    <t>2523</t>
  </si>
  <si>
    <t>4107</t>
  </si>
  <si>
    <t>4113</t>
  </si>
  <si>
    <t>4121</t>
  </si>
  <si>
    <t>9204</t>
  </si>
  <si>
    <t>4120</t>
  </si>
  <si>
    <t>8401</t>
  </si>
  <si>
    <t>6434</t>
  </si>
  <si>
    <t>6438</t>
  </si>
  <si>
    <t>6439</t>
  </si>
  <si>
    <t>6490</t>
  </si>
  <si>
    <t>6491</t>
  </si>
  <si>
    <t>1411</t>
  </si>
  <si>
    <t>1890</t>
  </si>
  <si>
    <t>1891</t>
  </si>
  <si>
    <t>1892</t>
  </si>
  <si>
    <t>6835</t>
  </si>
  <si>
    <t>1097</t>
  </si>
  <si>
    <t>1098</t>
  </si>
  <si>
    <t>2031</t>
  </si>
  <si>
    <t>3743</t>
  </si>
  <si>
    <t>3757</t>
  </si>
  <si>
    <t>4656</t>
  </si>
  <si>
    <t>4657</t>
  </si>
  <si>
    <t>4658</t>
  </si>
  <si>
    <t>4703</t>
  </si>
  <si>
    <t>6841</t>
  </si>
  <si>
    <t>1183</t>
  </si>
  <si>
    <t>1184</t>
  </si>
  <si>
    <t>1225</t>
  </si>
  <si>
    <t>1226</t>
  </si>
  <si>
    <t>1227</t>
  </si>
  <si>
    <t>1228</t>
  </si>
  <si>
    <t>1229</t>
  </si>
  <si>
    <t>1288</t>
  </si>
  <si>
    <t>2179</t>
  </si>
  <si>
    <t>6160</t>
  </si>
  <si>
    <t>1276</t>
  </si>
  <si>
    <t>3358</t>
  </si>
  <si>
    <t>3390</t>
  </si>
  <si>
    <t>6152</t>
  </si>
  <si>
    <t>1901</t>
  </si>
  <si>
    <t>2902</t>
  </si>
  <si>
    <t>6154</t>
  </si>
  <si>
    <t>1050</t>
  </si>
  <si>
    <t>5871</t>
  </si>
  <si>
    <t>5872</t>
  </si>
  <si>
    <t>6169</t>
  </si>
  <si>
    <t>6226</t>
  </si>
  <si>
    <t>1058</t>
  </si>
  <si>
    <t>1059</t>
  </si>
  <si>
    <t>2018</t>
  </si>
  <si>
    <t>2020</t>
  </si>
  <si>
    <t>2021</t>
  </si>
  <si>
    <t>2022</t>
  </si>
  <si>
    <t>2023</t>
  </si>
  <si>
    <t>2024</t>
  </si>
  <si>
    <t>2027</t>
  </si>
  <si>
    <t>2028</t>
  </si>
  <si>
    <t>2059</t>
  </si>
  <si>
    <t>3398</t>
  </si>
  <si>
    <t>3399</t>
  </si>
  <si>
    <t>4306</t>
  </si>
  <si>
    <t>4308</t>
  </si>
  <si>
    <t>4309</t>
  </si>
  <si>
    <t>4395</t>
  </si>
  <si>
    <t>4397</t>
  </si>
  <si>
    <t>4399</t>
  </si>
  <si>
    <t>5205</t>
  </si>
  <si>
    <t>5206</t>
  </si>
  <si>
    <t>5840</t>
  </si>
  <si>
    <t>5866</t>
  </si>
  <si>
    <t>5867</t>
  </si>
  <si>
    <t>5868</t>
  </si>
  <si>
    <t>5869</t>
  </si>
  <si>
    <t>5870</t>
  </si>
  <si>
    <t>5873</t>
  </si>
  <si>
    <t>5874</t>
  </si>
  <si>
    <t>6151</t>
  </si>
  <si>
    <t>6164</t>
  </si>
  <si>
    <t>6167</t>
  </si>
  <si>
    <t>6168</t>
  </si>
  <si>
    <t>6206</t>
  </si>
  <si>
    <t>6212</t>
  </si>
  <si>
    <t>6221</t>
  </si>
  <si>
    <t>6240</t>
  </si>
  <si>
    <t>6242</t>
  </si>
  <si>
    <t>6244</t>
  </si>
  <si>
    <t>8402</t>
  </si>
  <si>
    <t>1709</t>
  </si>
  <si>
    <t>1710</t>
  </si>
  <si>
    <t>1711</t>
  </si>
  <si>
    <t>5681</t>
  </si>
  <si>
    <t>6659</t>
  </si>
  <si>
    <t>7129</t>
  </si>
  <si>
    <t>1144</t>
  </si>
  <si>
    <t>5508</t>
  </si>
  <si>
    <t>5519</t>
  </si>
  <si>
    <t>5531</t>
  </si>
  <si>
    <t>5509</t>
  </si>
  <si>
    <t>5510</t>
  </si>
  <si>
    <t>5511</t>
  </si>
  <si>
    <t>5520</t>
  </si>
  <si>
    <t>5521</t>
  </si>
  <si>
    <t>5522</t>
  </si>
  <si>
    <t>5532</t>
  </si>
  <si>
    <t>5533</t>
  </si>
  <si>
    <t>5534</t>
  </si>
  <si>
    <t>5506</t>
  </si>
  <si>
    <t>5517</t>
  </si>
  <si>
    <t>5529</t>
  </si>
  <si>
    <t>5502</t>
  </si>
  <si>
    <t>5525</t>
  </si>
  <si>
    <t>5535</t>
  </si>
  <si>
    <t>2030</t>
  </si>
  <si>
    <t>5501</t>
  </si>
  <si>
    <t>5503</t>
  </si>
  <si>
    <t>5504</t>
  </si>
  <si>
    <t>5505</t>
  </si>
  <si>
    <t>5513</t>
  </si>
  <si>
    <t>5514</t>
  </si>
  <si>
    <t>5515</t>
  </si>
  <si>
    <t>5516</t>
  </si>
  <si>
    <t>5524</t>
  </si>
  <si>
    <t>5526</t>
  </si>
  <si>
    <t>5527</t>
  </si>
  <si>
    <t>5528</t>
  </si>
  <si>
    <t>5088</t>
  </si>
  <si>
    <t>5089</t>
  </si>
  <si>
    <t>5499</t>
  </si>
  <si>
    <t>5500</t>
  </si>
  <si>
    <t>5507</t>
  </si>
  <si>
    <t>5512</t>
  </si>
  <si>
    <t>5518</t>
  </si>
  <si>
    <t>5523</t>
  </si>
  <si>
    <t>5530</t>
  </si>
  <si>
    <t>5536</t>
  </si>
  <si>
    <t>5537</t>
  </si>
  <si>
    <t>1149</t>
  </si>
  <si>
    <t>1151</t>
  </si>
  <si>
    <t>5160</t>
  </si>
  <si>
    <t>6027</t>
  </si>
  <si>
    <t>6161</t>
  </si>
  <si>
    <t>00</t>
  </si>
  <si>
    <t>06</t>
  </si>
  <si>
    <t>05</t>
  </si>
  <si>
    <t>Número do Indicador PPA</t>
  </si>
  <si>
    <t>Programa PPA</t>
  </si>
  <si>
    <t>Descrição Programa PPA</t>
  </si>
  <si>
    <t>Responsável</t>
  </si>
  <si>
    <t>Indicador</t>
  </si>
  <si>
    <t xml:space="preserve">Produto/Conceito do Indicador </t>
  </si>
  <si>
    <t>Fórmula de cálculo</t>
  </si>
  <si>
    <t>Nota técnica</t>
  </si>
  <si>
    <t>Frequência</t>
  </si>
  <si>
    <t>Fonte</t>
  </si>
  <si>
    <t>Ano Base</t>
  </si>
  <si>
    <t>Valor Base</t>
  </si>
  <si>
    <t>Meta 2019</t>
  </si>
  <si>
    <t>Valor Observado 2019</t>
  </si>
  <si>
    <t>Variável 1</t>
  </si>
  <si>
    <t>Variável 2</t>
  </si>
  <si>
    <t>Variável 3</t>
  </si>
  <si>
    <t>Variável 4</t>
  </si>
  <si>
    <t>Variável 5</t>
  </si>
  <si>
    <t>Variável 6</t>
  </si>
  <si>
    <t>Variável 7</t>
  </si>
  <si>
    <t>Variável 8</t>
  </si>
  <si>
    <t>Comentários/Justificativas</t>
  </si>
  <si>
    <t>Modernização, desburocratização e inovação tecnológica do serviço público</t>
  </si>
  <si>
    <t>SECRETARIA MUNICIPAL DAS PREFEITURAS REGIONAIS</t>
  </si>
  <si>
    <t>Média simples do tempo médio de atendimento dos cinco serviços mais solicitados às Prefeituras Regionais.</t>
  </si>
  <si>
    <t>Média simples do tempo médio de atendimento (TMA) dos cinco serviços mais solicitados às prefeituras regionais.
O TMA dos cinco serviços será calculado por meio da média móvel simples (MMS) das solicitações recebidas considerando os últimos 4 anos, de acordo com a seguinte fórmula:
TMA = média móvel simples do TMA de cada serviço no período (n-3 + n-2 + n-1 + n)</t>
  </si>
  <si>
    <t xml:space="preserve">Os cinco serviços selecionados são os que recebem maior quantidade de solicitações sob responsabilidade das Prefeituras Regionais: tapa buraco, avaliação e serviços em árvores em vias públicas, remoção de grandes objetos em via pública, remoção de veículos abandonados em via pública, remoção de entulho em via pública.
O tempo médio de atendimento (TMA) é calculado da seguinte forma: tempo médio de atendimento de todas as solicitações concluídas, levando em consideração a data de abertura subtraída pela data de fechamento, sob a ótica da conclusão e do recebimento. O cálculo do TMA dos serviços supracitados levou em consideração as solicitações recebidas e concluídas nos quatro últimos anos (2013-2016), ou seja, todas as solicitações que entraram no período de 2013 a 2016 e todas as solicitações que foram concluídas no período de 2013 a 2016.
Para acompanhamento da meta, será utilizada a média móvel simples (MMS) das solicitações a partir de 2013. Esse indicador extrai uma média das solicitações abertas e fechadas em um determinado período e isso será feito comparando períodos equivalentes entre 2013-2016 e 2017-2020. Como complemento da análise será avaliada, também, a Idade Média do Estoque (IME). A Idade Média do Estoque (IME) garante que a Prefeitura não priorize somente as novas solicitações, assegurando atendimento às solicitações abertas antes de 2017 e ainda não tratadas. </t>
  </si>
  <si>
    <t>Dias</t>
  </si>
  <si>
    <t>Bienal</t>
  </si>
  <si>
    <t>Módulo BI (business intelligence) do SIGRC (Sistema Integrado de Gestão do Relacionamento com o Cidadão)</t>
  </si>
  <si>
    <t>Média simples do tempo médio de atendimento dos 5 principais serviços entre 2013-2016 é 90,8 dias
-Tapa buraco (49 dias);
-Avaliação e serviços em árvores em vias públicas (132 dias);
-Remoção de grandes objetos em via pública (44 dias);
-Remoção de veículos abandonados em via pública (176 dias);
-Remoção de entulho em via pública (53 dias).</t>
  </si>
  <si>
    <t>Redução de 20% em relação a 2013-2016</t>
  </si>
  <si>
    <t xml:space="preserve">TMA 2019: 160 dias
</t>
  </si>
  <si>
    <t>Tapa Buraco :60 dias</t>
  </si>
  <si>
    <t>Árvore - solicitar manejo em área pública: 302</t>
  </si>
  <si>
    <t>Remoção de entulho em via pública: 4</t>
  </si>
  <si>
    <t>Remoção de grandes objetos em vias públicas: 30</t>
  </si>
  <si>
    <t>Remoção de veículo/carcaça abandonado na via pública: 374 dias</t>
  </si>
  <si>
    <t>Em 2019 foi feita uma força tarefa para limpar o estoque de solicitações pendentes dos serviços mais antigos. Consequentemente, apesar do tempo médio de atendimento às solicitações ter crescido, o objetivo da redução de estoque de solicitações foi atingido.</t>
  </si>
  <si>
    <t>Requalificação e promoção da ocupação dos espaços públicos</t>
  </si>
  <si>
    <t>Km de vias recapeadas no ano.</t>
  </si>
  <si>
    <t>Extensão total de vias recapeadas.</t>
  </si>
  <si>
    <t>Somatório do total de quilômetros lineares de vias recapeadas.</t>
  </si>
  <si>
    <t>No processo de elaboração do Programa de Metas a Prefeitura decidiu utilizar o indicador "km linear" para monitorar a execução do recapeamento no Asfalto Novo, por entender que esse indicador seria melhor para comunicação com o munícipe. Contudo, dado que as vias possuem larguras diferentes, a informação para monitoramento perde qualidade ao ser suprimida essa dimensão, que já é mensurada pela Prefeitura, pois o pagamento pelo recapeamento executado é definido a partir da metragem quadrada. Portanto, seria tecnicamente mais adequado realizar o acompanhamento do recapeamento de vias por meio da medição da área recapeada, utilizando a unidade "m²". Para evitar o uso de indicadores diferentes para monitorar a mesma informação optou-se por manter aqui o indicador "km linear", ainda que não seja o mais adequado. Entretanto, sugerimos que o indicador seja revisto no Programa de Metas, passando a ser mensurado em "m²" o recapeamento executado, e que essa atualização do indicador seja feita simultaneamente no PPA.</t>
  </si>
  <si>
    <t>Km linear</t>
  </si>
  <si>
    <t>Semestral</t>
  </si>
  <si>
    <t>Área (m²) de calçadas requalificadas no ano.</t>
  </si>
  <si>
    <t>Requalificação de calçadões e calçadas pelos quais a Prefeitura é responsável.</t>
  </si>
  <si>
    <t>Área total (m²) de calçadas requalificadas.</t>
  </si>
  <si>
    <t>São consideradas nesse indicador apenas as calçadas requalificadas pelas quais a Prefeitura é responsável, excetuando aquelas pelas quais os munícipes são responsáveis.</t>
  </si>
  <si>
    <t>M²</t>
  </si>
  <si>
    <t>Não disponível</t>
  </si>
  <si>
    <t>SECRETARIA MUNICIPAL DE GESTÃO</t>
  </si>
  <si>
    <t>Redução das Despesas com Transportes de Servidores na Prefeitura.</t>
  </si>
  <si>
    <t>O indicador representa a redução percentual dos gastos com transportes de servidores na Prefeitura.</t>
  </si>
  <si>
    <t>((Soma dos Empenhos Líquidos dos Itens de Despesa de Transporte de Servidores no ano de análise / Soma dos Empenhos Líquidos dos Itens de Despesa de Transporte de Servidores de 2016)-1)*100</t>
  </si>
  <si>
    <t>Valores podem mudar devido correções inflacionárias - acompanhar valor dos empenhos líquidos nos itens de despesa de locação de automóveis e viagens por aplicativo (3.3.90.39.79.07, 3.3.90.39.14.03, 3.3.90.39.14.04 e 3.3.90.33.09.01).</t>
  </si>
  <si>
    <t>Anual</t>
  </si>
  <si>
    <t>Secretaria Municipal de Gestão – SMG - SOF</t>
  </si>
  <si>
    <t>Redução das Despesas com Contratos de Vigilância.</t>
  </si>
  <si>
    <t>O indicador representa a redução percentual dos gastos com os contratos de vigilância na Prefeitura.</t>
  </si>
  <si>
    <t>((Soma dos Empenhos Líquidos dos Itens de Despesa de Vigilância de Servidores no ano de análise / Soma dos Empenhos Líquidos dos Itens de Despesa de Vigilância de Servidores de 2016)-1)*100</t>
  </si>
  <si>
    <t>Valores podem mudar devido correções inflacionárias - acompanhar valor dos empenhos líquidos nos itens de despesa de segurança e vigilância (3.3.90.37.03.99 e 3.3.90.39.77.01)</t>
  </si>
  <si>
    <t>Redução das Despesas com Locação de Imóveis.</t>
  </si>
  <si>
    <t>O indicador representa a redução percentual dos gastos com locação de imóveis na Prefeitura.</t>
  </si>
  <si>
    <t>((Soma dos Empenhos Líquidos dos Itens de Despesa de Locação de Imóveis de Servidores no ano de análise / Soma dos Empenhos Líquidos dos Itens de Despesa de Locação de Imóveis de Servidores de 2016)-1)*100</t>
  </si>
  <si>
    <t>Valores podem mudar devido correções inflacionárias - acompanhar valor dos empenhos líquidos nos itens de despesa locação de imóveis (3.3.90.92.36.01).</t>
  </si>
  <si>
    <t>13% (R$ 116 milhões)</t>
  </si>
  <si>
    <t>Acesso à moradia adequada</t>
  </si>
  <si>
    <t>SECRETARIA MUNICIPAL DE HABITAÇÃO</t>
  </si>
  <si>
    <t>Nº de famílias beneficiadas com obras de urbanização de assentamentos precários em andamento.</t>
  </si>
  <si>
    <t>Famílias Beneficiadas.</t>
  </si>
  <si>
    <t>Serão consideradas as famílias residentes nos perímetros de intervenção integrada dos assentamentos precários onde serão executadas obras de complexidade alta, média e baixa, excetuando-se aquelas famílias que serão ou que já foram removidas por risco ou para a realização de serviços e obras. O perímetro será determinado pelos setores diretamente beneficiados pela intervenção, quando se tratar de obra pontual.</t>
  </si>
  <si>
    <t>A definição do número de famílias beneficiadas por Prefeitura Regional trata-se de uma estimativa podendo sofrer alterações pois uma parte desses  empreendimentos está sendo objeto de análise pela SEHAB/COHAB e encaminhamento para o Ministério das Cidades / Caixa Econômica Federal, para análise de viabilidade de financiamento e retomada de obras do Programa de Aceleração do Crescimento - PAC 2, suspensas em janeiro/2017. Depende, portanto, desta análise para posterior retomada dessas obras de infraestrutura.</t>
  </si>
  <si>
    <t>Unidade</t>
  </si>
  <si>
    <t>Secretaria Municipal de Habitação / Companhia Metropolitana de Habitação</t>
  </si>
  <si>
    <t>Não se aplica</t>
  </si>
  <si>
    <t>Nº de Unidades Habitacionais entregues para atendimento da demanda de habitação de interesse social, via aquisição ou locação social.</t>
  </si>
  <si>
    <t>Unidades Habitacionais entregues.</t>
  </si>
  <si>
    <t>Soma das Unidades Habitacionais entregues (por meio de programas habitacionais e parcerias firmadas).</t>
  </si>
  <si>
    <t>A definição do número de Unidades Habitacionais por Prefeitura Regional trata-se de uma estimativa podendo sofrer alterações. No caso do Programa Casa da Família, os empreendimentos passam por análise prévia do Ministério das Cidades / Caixa Econômica Federal que define o enquadramento e seleção para contratação pelo Programa Minha Casa Minha Vida. No caso do projeto piloto do Programa de Locação Social, a estruturação de suas ações está em andamento.</t>
  </si>
  <si>
    <t xml:space="preserve">Paralização programa Minha Casa Minha Vida do governo federal. </t>
  </si>
  <si>
    <t>Nº de famílias beneficiadas por procedimentos de regularização fundiária em assentamentos precários passíveis de regularização e em consolidação, por meio de aprovação municipal do parcelamento, licenciamento ambiental, registro do parcelamento e entrega de títulos.</t>
  </si>
  <si>
    <t>Soma do número de famílias beneficiadas pelas ações deste programa, considerando suas fases (cada família será contada uma única vez, ou seja, excluindo da contagem o cômputo do benefício alcançado em estágios anteriores).</t>
  </si>
  <si>
    <t>A definição do número de famílias beneficiadas por Prefeitura Regional trata-se de uma estimativa podendo sofrer alterações uma vez que envolve procedimentos de regularização fundiária cuja conclusão depende, muitas vezes, de fatores externos à SEHAB/COHAB, como a intervenção de outros órgãos, tais como cartórios e órgãos de licenciamento ambiental.</t>
  </si>
  <si>
    <t xml:space="preserve">Alteração legilativa sobre regularização, dificuldades com mudança de equipe e finalização de contrato de prestadora de servi;cos, com questionamento no TCM. </t>
  </si>
  <si>
    <t>Desenvolvimento e Manutenção da Educação</t>
  </si>
  <si>
    <t>SECRETARIA MUNICIPAL DE EDUCAÇÃO</t>
  </si>
  <si>
    <t>Frequencia líquida das crianças de 4 e 5 anos de idade.</t>
  </si>
  <si>
    <t xml:space="preserve">Percentual da população de 4 e 5 anos de idade matriculado na Educação Básica das redes municipal, estadual, federal e privada da cidade de São Paulo. </t>
  </si>
  <si>
    <t xml:space="preserve">( Matrículas da população com idade entre 4 e 5 anos, na Educação Básica das redes municipal, estadual, federal e privada / População com idade entre 4 e 5 anos ) × 100 </t>
  </si>
  <si>
    <t>Secretaria Municipal de Educação - SME</t>
  </si>
  <si>
    <t>Na quantidade matrículas de Pré-Escola Municipal existem alunos com 4 anos completos até 31/03 do ano civil, mais as de 5 anos e as de 6 anos completos a partir de 01/04 do ano civil, da cidade de São Paulo.                                             Fontes: Matrículas - Censo Escolar    População: Fundação SEADE</t>
  </si>
  <si>
    <t>Frequência líquida das crianças de 0 a 3 anos de idade.</t>
  </si>
  <si>
    <t xml:space="preserve">Percentual da população de 0 a 3 anos de idade matriculado na Educação Básica das redes municipal, estadual, federal e privada da cidade de São Paulo. </t>
  </si>
  <si>
    <t xml:space="preserve">( Matrículas da população com idade de 0 a 3 anos, na Educação Básica das redes municipal, estadual, federal e privada / População com idade de 0 a 3 anos ) × 100 </t>
  </si>
  <si>
    <t>Na quantidade de matrículas da Creche Municipal existem alunos com 4 anos completos a partir de 01/04 do ano civil, da cidade de São Paulo.                                                                                                                                                                                   Fontes: Matrículas - Censo Escolar    População: Fundação SEADE</t>
  </si>
  <si>
    <t>Frequência líquida de crianças e adolescentes de 6 a 14 anos.</t>
  </si>
  <si>
    <t xml:space="preserve">Percentual da população de 6 a 14 anos de idade matriculado no Ensino Fundamental das redes municipal, estadual, federal e privada da cidade de São Paulo. </t>
  </si>
  <si>
    <t xml:space="preserve">( Matrículas da população com idade de 6 a 14 anos, no Ensino Fundamental das redes municipal, estadual, federal e privada / População com idade de 6 a 14 anos ) × 100 </t>
  </si>
  <si>
    <t>Nas matrículas do Ensino Fundamental da rede municipal de São Paulo estão incluídos alunos de 6 anos completos até 31/03 do ano civil a 14 anos, da cidade de São Paulo.                                                                                                    Fontes: Matrículas - Censo Escolar    População: Fundação SEADE</t>
  </si>
  <si>
    <t>Escolas Municipais de Ensino Fundamental que oferecem turmas em educação integral em tempo integral (7h/dia ou mais).</t>
  </si>
  <si>
    <t xml:space="preserve">( EMEFs que oferecem turmas em educação integral em tempo integral - 7h/diárias ou mais / Total de EMEFs ) × 100 </t>
  </si>
  <si>
    <t>EMEFs com turmas de escolarização em 7 horas diárias ou mais sobre EMEFs. Consideradas também EMEFM e EMEBS.</t>
  </si>
  <si>
    <t>Apoio ao aluno</t>
  </si>
  <si>
    <t>Número de alunos beneficiados pelo Programa de Alimentação Escolar.</t>
  </si>
  <si>
    <t>Todas as crianças matriculadas na RME, nas unidades terceirizadas total e mista e unidades diretas e parceiras, foram atendidas com o Programa de Alimentação Escolar. Fonte: SME/CODAE</t>
  </si>
  <si>
    <t>Número de alunos beneficiados com a distribuição de Uniformes e Materiais Escolares na Educação Infantil.</t>
  </si>
  <si>
    <t>Fonte: SME/COAD/NUMEL</t>
  </si>
  <si>
    <t>Número de alunos beneficiados com a distribuição de Uniformes e Materiais Escolares no Ensino Fundamental.</t>
  </si>
  <si>
    <t>Acesso à educação e qualidade do ensino – formação, avaliação e aprimoramento do ensino</t>
  </si>
  <si>
    <t>IDEB dos anos iniciais do Ensino Fundamental, da rede municipal.</t>
  </si>
  <si>
    <t>IDEB.</t>
  </si>
  <si>
    <t>Fórmula elaborada com base no aprendizado dos alunos em português e matemática (Prova Brasil) e no fluxo escolar (taxa de aprovação).</t>
  </si>
  <si>
    <t>IDEB (Índice de Desenvolvimento da Educação Básica): Indicador do governo federal que mede a qualidade do ensino nas escolas públicas, por meio do resultado da Prova Brasil e da taxa de aprovação escolar.</t>
  </si>
  <si>
    <t>Ministério da Educação/ Instituto Nacional de Estudos e Pesquisas Educacionais Anísio Teixeira</t>
  </si>
  <si>
    <t>Nota média padronizada do SAEB 2019: 6,11.</t>
  </si>
  <si>
    <t>Taxa de Aprovação em 2019: 98,2.</t>
  </si>
  <si>
    <t xml:space="preserve">Embora a meta não tenha sido atingida, não houve queda no resultado anterior. A evolução no indicador depende também da adaptação às atualizações curriculares com a BNCC e será atingido nos próximos resultados. Fonte: SME/COPED </t>
  </si>
  <si>
    <t>IDEB dos anos finais do Ensino Fundamental, da rede municipal.</t>
  </si>
  <si>
    <t>Nota média padronizada do SAEB 2019: 5,07.</t>
  </si>
  <si>
    <t>Taxa de Aprovação em 2019: 94,6.</t>
  </si>
  <si>
    <t xml:space="preserve">Houve uma evolução expressiva em relação ao resultado anterior. A evolução no indicador depende também da adaptação às atualizações curriculares com a BNCC e será atingido nos próximos resultados.  Fonte: SME/COPED </t>
  </si>
  <si>
    <t>Alunos nos anos iniciais do Ensino Fundamental, da rede municipal, com proficiência, no mínimo, no nível básico na Prova Brasil, em Língua Portuguesa.</t>
  </si>
  <si>
    <t>Proficiência na Prova Brasil, em Língua Portuguesa (anos iniciais do EF da rede municipal).</t>
  </si>
  <si>
    <t>Número de alunos nos níveis de proficiência básico, proficiente e avançado na Prova Brasil, nos anos iniciais do EF, da rede municipal, em Língua Portuguesa / Total de alunos participantes da Prova, nos anos iniciais do EF, da rede municipal, em Língua Portuguesa</t>
  </si>
  <si>
    <t>Nível de proficiência básico para Português é definido como pontuação acima de 149 em Leitura e Interpretação na Prova Brasil para o 5º ano do EF.</t>
  </si>
  <si>
    <t xml:space="preserve">Microdados da Prova Brasil de 2019 ainda não divulgados pelo Ministério da Educação/Instituto Nacional de Estudos e Pesquisas Educacionais Anísio Teixeira (link: http://inep.gov.br/microdados)  Fonte: SME/COPED </t>
  </si>
  <si>
    <t>Alunos nos anos iniciais do Ensino Fundamental, da rede municipal, com  proficiência, no mínimo, no nível básico na Prova Brasil, em Matemática.</t>
  </si>
  <si>
    <t>Proficiência na Prova Brasil, em Matemática (anos iniciais do EF da rede municipal).</t>
  </si>
  <si>
    <t>Número de alunos nos níveis de proficiência básico, proficiente e avançado na Prova Brasil, nos anos iniciais do EF, da rede municipal, em Matemática / Total de alunos participantes da Prova, nos anos iniciais do EF, da rede municipal, em Matemática</t>
  </si>
  <si>
    <t>Nível de proficiência básico para Matemática é definido como pontuação acima de 174 em Resolução de Problemas na Prova Brasil para o 5º ano do EF.</t>
  </si>
  <si>
    <t>Alunos nos anos finais do Ensino Fundamental, da rede municipal, com proficiência, no mínimo, no nível básico na Prova Brasil, em Língua Portuguesa.</t>
  </si>
  <si>
    <t>Proficiência na Prova Brasil, em Língua Portuguesa (anos finais do EF da rede municipal).</t>
  </si>
  <si>
    <t>Número de alunos nos níveis de proficiência básico, proficiente e avançado na Prova Brasil, nos anos finais do EF, da rede municipal, em Língua Portuguesa / Total de alunos participantes da Prova, nos anos finais do EF, da rede municipal, em Língua Portuguesa</t>
  </si>
  <si>
    <t>Nível de proficiência básico para Português é definido como pontuação acima de 199 em Leitura e Interpretação na Prova Brasil para o 9º ano do EF.</t>
  </si>
  <si>
    <t>Alunos nos anos finais do Ensino Fundamental, da rede municipal, com proficiência, no mínimo, no nível básico na Prova Brasil, em Matemática.</t>
  </si>
  <si>
    <t>Proficiência na Prova Brasil, em Matemática (anos finais do EF da rede municipal).</t>
  </si>
  <si>
    <t>Número de alunos nos níveis de proficiência básico, proficiente e avançado na Prova Brasil, nos anos finais do EF, da rede municipal, em Matemática / Total de alunos participantes da Prova, nos anos finais do EF, da rede municipal, em Matemática</t>
  </si>
  <si>
    <t>Nível de proficiência básico para Matemática é definido como pontuação acima de 224 em Resolução de Problemas na Prova Brasil para o 9º ano do EF.</t>
  </si>
  <si>
    <t xml:space="preserve">Microdados da Prova Brasil de 2019 ainda não divulgados pelo Ministério da Educação/Instituto Nacional de Estudos e Pesquisas Educacionais Anísio Teixeira (link: http://inep.gov.br/microdados) Fonte: SME/COPED </t>
  </si>
  <si>
    <t>Alunos da rede municipal alfabetizados ao final do segundo ano do Ensino Fundamental.</t>
  </si>
  <si>
    <t>Aferição da proficiência dos alunos do 2º ano da Rede Municipal.</t>
  </si>
  <si>
    <t>(Alunos respondentes / Total de alunos do 2º ano do EF) *100</t>
  </si>
  <si>
    <t xml:space="preserve">Meta equivalente à Iniciativa 21.a do Programa de Metas vigente.  Fonte: SME/COPED </t>
  </si>
  <si>
    <t>Direitos da pessoa com deficiência</t>
  </si>
  <si>
    <t>SECRETARIA MUNICIPAL DE MOBILIDADE E TRANSPORTES</t>
  </si>
  <si>
    <t xml:space="preserve">Percentual da frota de ônibus do transporte público municipal com acessibilidade para pessoas com deficiência ou mobilidade reduzida. </t>
  </si>
  <si>
    <t>Proporção do total da frota municipal de ônibus com acessibilidade para pessoas com mobilidade reduzida.</t>
  </si>
  <si>
    <t>(Frota de ônibus acessíveis / Frota de Ônibus Cadastrada) * 100</t>
  </si>
  <si>
    <t>SPTrans</t>
  </si>
  <si>
    <t>frota total = 13.762</t>
  </si>
  <si>
    <t>frota acessível = 13.683</t>
  </si>
  <si>
    <t>Melhoria da mobilidade urbana universal</t>
  </si>
  <si>
    <t>Índice de conectividade da rede cicloviária.</t>
  </si>
  <si>
    <t>Proporcionar a conexão de vias cicláveis isoladas com a rede cicloviária central ou com redes cicloviárias locais (localizadas em centralidades locais).</t>
  </si>
  <si>
    <t>Índice de conectividade = (extensão (em Km) de infraestrutura com conexão à rede central ou a uma rede local / extensão (em Km) total de infraestrutura cilcoviária implantada) * 100</t>
  </si>
  <si>
    <t xml:space="preserve">* Cálculo do valor base 2016: 
- Extensão da Rede Central (já agregando as Redes Regionais que se conectam à Rede Central apenas por meio de vias cicláveis): 206,1 km
- Extensão das Redes Regionais somadas (Oeste – Eliseu e Jaguaré; Leste – Ermelino, Jardim Helena e Radial; Sul – Chácara Santo Antonio): 113,7 km
- Extensão somada de vias cicláveis que não se conectam às Redes mas estão conectadas a terminais e estações de transporte público:  178,4 km
Índice atual de conectividade: (206,1 km + 113,7 km)* 100 / 498,2 Km  = 64,19 %
</t>
  </si>
  <si>
    <t>CET</t>
  </si>
  <si>
    <t>sem alteração</t>
  </si>
  <si>
    <t>Obras de implantação de novas ciclovias / ciclofaixas se iniciaram apenas em 2020, tendo em vista o lançamento do Plano Cicloviário, que se deu ao final de 2019</t>
  </si>
  <si>
    <t>Número de pedestres mortos no trânsito a cada 100 mil habitantes.</t>
  </si>
  <si>
    <t>Número de óbitos de pedestres decorrentes de acidentes de trânsito a cada 100 mil habitantes. São consideradas mortes no local ou em até 30 dias posteriores. O indicador considera os dados referentes aos 12 meses anteriores.</t>
  </si>
  <si>
    <t>Número de óbitos / 100 mil habitantes nos 12 meses anteriores ao mês de referência</t>
  </si>
  <si>
    <t>Unidade / 100 mil</t>
  </si>
  <si>
    <t>Mensal (com 4 meses de atraso para consolidação). Indicador de refere aos 12 meses anteriores</t>
  </si>
  <si>
    <t>número de mortes = 359</t>
  </si>
  <si>
    <t>população a cada 100 mil = 122,9</t>
  </si>
  <si>
    <t>Número de motociclistas mortos no trânsito a cada 100 mil habitantes.</t>
  </si>
  <si>
    <t>Número de óbitos de motociclistas decorrentes de acidentes de trânsito a cada 100 mil habitantes. São consideradas mortes no local ou em até 30 dias posteriores. O indicador considera os dados referentes aos 12 meses anteriores.</t>
  </si>
  <si>
    <t>número de mortes = 297</t>
  </si>
  <si>
    <t>Índice de mortes no trânsito a cada 100 mil habitantes.</t>
  </si>
  <si>
    <t>Número de óbitos decorrentes de acidentes de trânsito a cada 100 mil habitantes. São consideradas mortes no local ou em até 30 dias posteriores. O indicador considera os dados referentes aos 12 meses anteriores.</t>
  </si>
  <si>
    <t>Protocolo da ONU, ratificado pelo Brasil, estabelece a “Década de Ação pela Segurança no Trânsito” compreendida entre 2010 e 2020, durante a qual se deveria promover a redução do índice de mortes decorrentes de acidentes de trânsito pela metade. O valor base em São Paulo era de 12,49 mortes a cada 100 mil habitantes no consolidado de 2009, segundo dados da CET.</t>
  </si>
  <si>
    <t>Mensal (com 4 meses de atraso para consolidação). Indicador se refere aos 12 meses anteriores</t>
  </si>
  <si>
    <t>número de mortes = 791</t>
  </si>
  <si>
    <t>Emissão de CO2, material particulado e óxidos de Nitrogênio pela frota de ônibus municipais.</t>
  </si>
  <si>
    <t>Emissão de poluentes (CO2, material particulado e óxidos de Nitrogênio pela frota de ônibus do transporte público municipal).</t>
  </si>
  <si>
    <t>De acordo com o inventário nacional de emissões atmosféricas por veículos automotores do Ministério do Meio Ambiente (2011), a emissão de dióxido de carbono (CO2) está diretamente associada ao consumo de combustível da frota e, para cada litro de óleo diesel consumido, são emitidos 2,671 kg de CO2. Para o cálculo da emissão de material particulado, estima-se uma emissão de 0,355g / Kg de diesel consumido (veículos com tecnologia EURO III) ou de 0,086g / Kg de diesel consumido (veículos com tecnologia EURO V). Já para as emissões de óxido de nitrogênio (NOx), estima-se uma emissão de 21,23g / Kg de diesel consumido (veículos com tecnologia EURO III) ou de 8,57g / Kg de diesel consumido (veículos com tecnologia EURO V). Para os cálculos do valor base, foi utilizado o número da frota em dezembro de 2016 (14.462 ônibus).</t>
  </si>
  <si>
    <t>Toneladas</t>
  </si>
  <si>
    <t>CO2: 1.044.332 toneladas / material particulado: 74 toneladas / óxidos de Nitrogênio: 4.999 toneladas</t>
  </si>
  <si>
    <t>CO2: 913.593 / material particulado: 52 / óxidos de Nitrogênio: 3.741</t>
  </si>
  <si>
    <t>CO2: 1,080 milhão de tonelada / material particulado: 49 ton / óxidos de Nitrogênio: 4.033 ton</t>
  </si>
  <si>
    <t>Qualidade, eficiência e sustentabilidade do orçamento público</t>
  </si>
  <si>
    <t>Total arrecadado de dívida ativa acumulado a partir de 2017, considerando a inflação.</t>
  </si>
  <si>
    <t>Arrecadação de dívida ativa.</t>
  </si>
  <si>
    <t>Valor absoluto = Soma do valor arrecadado de dívida ativa acumulado a partir de 2017, considerando a inflação</t>
  </si>
  <si>
    <t>Dívida ativa são créditos tributários e não tributários, regularmente inscritos e exigíveis pela Prefeitura de São Paulo.
Obs.1: média nominal de 2013 a 2016= R$ 1.317.500.000,00;
Obs.2: crescimento real de 2,50% ao ano de 2017 a 2020 sobre a média-base, inflação estimada de 2017 a 2021 de 4,39% ao ano, variação nominal anual de 7,0% (2,50% x 4,39%) ao ano de 2017 a 2020, variação nominal de 4,39% em 2021 sem crescimento real de 2,50% (pois a meta se encerra em 2020).</t>
  </si>
  <si>
    <t>Sistema de Dívida Ativa</t>
  </si>
  <si>
    <t>2013 a 2016</t>
  </si>
  <si>
    <t xml:space="preserve">R$ 5.270.000.000 (valor nominal 2013 a 2016) </t>
  </si>
  <si>
    <t>A meta foi revisada no final de 2018 e enviada para Gestão  tendo em vista a diminuição da inflação e a perspectiva de diminuição do crescimento real. Já foram arrecadados os seguintes valores da Dívida Ativa: 2017 R$ 1.829.019.927,93; 2018 R$ 1.326.426.537,60 e 2019 R$ 1.260.607.619,71. Na arrecadação do Dívida Ativa está computada a atualização monetária pelo IPCA-Amplo bem como os juros. De 2017 a 2019 foi arrecadado o valor de R$ 4.416.054.085,24 ou 83,80% do valor base nominal original para o período de R$ 5.270.000.000,00.</t>
  </si>
  <si>
    <t>Proteção à população em situação de vulnerabilidade</t>
  </si>
  <si>
    <t>SECRETARIA MUNICIPAL DE ASSISTÊNCIA E DESENVOLVIMENTO SOCIAL</t>
  </si>
  <si>
    <t>Famílias em fase de suspensão do Programa Bolsa Família, devido ao descumprimento reiterado de condicionalidades, acompanhadas pelos Centros de Referência de Assistência Social - CRAS e Centros de Referência Especializado de Assistência Social - CREAS.</t>
  </si>
  <si>
    <t>Cobertura de atendimento socioassistencial das famílias em fase de suspensão do Programa Bolsa Família.</t>
  </si>
  <si>
    <t>Famílias em fase de suspensão do Programa Bolsa Família acompanhadas pelos Centros de Referência de Assistência Social - CRAS ou Centros de Referência Especializado de Assistência Social - CREAS/Total de famílias em fase de suspensão do Programa Bolsa Família</t>
  </si>
  <si>
    <t>Mede a quantidade de famílias em descumprimento reiterado das condicionalidades do Programa Bolsa Família que estão sendo acompanhadas pelos Centros de Referência de Assistência Social - CRAS e Centros de Referência Especializado de Assistência Social - CREAS . O objetivo é elevar este número.</t>
  </si>
  <si>
    <t>Base cadastral da SMADS e base de dados do Sistema de Condicionalidades (Sicon) do MDS</t>
  </si>
  <si>
    <t>2017 (julho)</t>
  </si>
  <si>
    <t xml:space="preserve">Este indicador é calculado de acordo com critérios do Governo Federal que foram alterados em Fevereiro/2019 e houve duas alteração que impactam o número de famílias com registro no SICON em fase de suspensão devidamente acompanhadas pela gestão:
a) O encerramento automático dos acompanhamentos registrados no SICONC com mais de 7 meses sem movimentação, de acordo com este informe: http://www.mds.gov.br/webarquivos/sala_de_imprensa/boletins/boletim_bolsa_familia/2019/janeiro/10012019_boletim_BFInforma.html
b) O ajuste do incentivo para pagamento do IGD-M/PBF, que a partir de setembro de 2019 começou a considerar apenas os registros de famílias em fase de suspensão do PBF no acompanhamento familiar. Esta ação é uma consequência da providencia descrita no item a. Assim sendo, no novo regramento, a taxa de famílias acompanhadas em descumprimento de condicionalidade considera o total de registros de famílias em fase de suspensão, sobre o total de famílias em fase de suspensão, ou seja, não mais apenas o total de registros em acompanhamento sobre o total de famílias em fase de suspensão.
</t>
  </si>
  <si>
    <t>Taxa de atualização cadastral do CADÚnico.</t>
  </si>
  <si>
    <t>Cadastros atualizados.</t>
  </si>
  <si>
    <t>Número de cadastros válidos com menos de 2 anos da data da última atualização no CADÚnico/Número absoluto de cadastros válidos no CADÚnico x 100. Para o cálculo será considerada a base cadastral de dezembro de cada ano.</t>
  </si>
  <si>
    <t>São Paulo atingiu a meta pactuada com o MDS de famílias cadastradas no CadÚnico, assim, a meta atual é elevar a taxa de atualização do cadastro para 75% até 2021.</t>
  </si>
  <si>
    <t>Base cadastral da SMADS</t>
  </si>
  <si>
    <t>Taxa de inserção no CADÚnico dos usuários da rede de SCFV.</t>
  </si>
  <si>
    <t>Cadastros realizados.</t>
  </si>
  <si>
    <t>Número de usuários cadastrados no CADÚnico e registrados no SISC/Número absoluto de usuários da rede de serviços de convivência no âmbito da Proteção Social Básica x 100</t>
  </si>
  <si>
    <t>Mede a quantidade de usuários que frequentam Serviços de Convivência e Fortalecimento de Vínculos cadastrados no CadÚnico.</t>
  </si>
  <si>
    <t>Base de dados da SMADS</t>
  </si>
  <si>
    <t>Fontes: SMADS/CGPar, banco de parcerias de dezembro de 2019; MC/SISC, Relatório de Confirmação de Participação, extração em 20/12/2019.</t>
  </si>
  <si>
    <t>SECRETARIA MUNICIPAL DE ASSISTÊNCIA E DESENVOLVIMENTO SOCIAL / FUNDO MUNICIPAL DE SAÚDE*</t>
  </si>
  <si>
    <t>Número de novas vagas criadas em equipamentos de saúde e assistência social para atendimento específico de pessoas em situação de uso abusivo de álcool e outras drogas.</t>
  </si>
  <si>
    <t>Número de Vagas.</t>
  </si>
  <si>
    <t>Número acumulado de vagas criadas em leitos hospitalares, unidades de acolhimento, residências terapêuticas, comunidades terapêuticas, repúblicas, centros de acolhida, centros temporários de acolhimento e oferta de aluguel social destinadas às pessoas em situação de uso abusivo de álcool e drogas.</t>
  </si>
  <si>
    <t>Secretaria Municipal de Saúde e Secretaria Municipal de Assistência e Desenvolvimento Social</t>
  </si>
  <si>
    <t>A Secretaria Municipal de Assistência e Desenvolvimento Social (SMADS) deu continuidade à prestação dos serviços do equipamento de Atendimento Diário Emergencial – ATENDE, cuja diretriz contempla a política de redução de danos. Em dezembro/2019, havia 4 unidades totalizando 982 vagas.</t>
  </si>
  <si>
    <t>Percentual de vagas de acolhida em relação à população em situação de rua.</t>
  </si>
  <si>
    <t>Número de vagas de acolhimento /Número de moradores em situação de rua segundo o último Censo disponível x 100.</t>
  </si>
  <si>
    <t>Secretaria Municipal de Assistência e Desenvolvimento Social/SMADS (vagas conveniadas e Censo PopRua - 2015 até nova edição do Censo, que ocorrerá até 2019)</t>
  </si>
  <si>
    <t xml:space="preserve">Em 2019, foi realizado novo Censo da População em Situação de Rua, no qual se verificou o aumento de 15.905 para 24.344 pessoas em situação de rua. Portanto, houve uma queda significativa neste indicador. </t>
  </si>
  <si>
    <t>Acesso à cultura</t>
  </si>
  <si>
    <t>SECRETARIA MUNICIPAL DE CULTURA</t>
  </si>
  <si>
    <t>Acervo de Livros Disponível em Equipamentos Públicos Municipais de Leitura por Habitante.</t>
  </si>
  <si>
    <t>Quantidade de livros disponíveis em equipamentos públicos municipais de leitura (Bibliotecas, Bosque de Leitura, Pontos de Leitura e Ônibus-biblioteca) por habitante na cidade de São Paulo.</t>
  </si>
  <si>
    <t>Livros disponíveis em equipamentos públicos municipais de leitura geridos pela Secretaria Municipal de Cultura ÷ População total
Fonte: CSMB-SMC e IBGE</t>
  </si>
  <si>
    <t>São considerados equipamentos públicos municipais de leitura as Bibliotecas, Bosques de Leitura, Pontos de Leitura e Ônibus-Biblioteca geridos pela Secretaria Municipal de Cultura. Indicador do Programa de Metas 2013 - 2016.</t>
  </si>
  <si>
    <t>Razão</t>
  </si>
  <si>
    <t xml:space="preserve">Acervo em 2019: 1.809.356. População estimada, segundo dados do IBGE: 12.325.232
</t>
  </si>
  <si>
    <t>Equipamentos públicos municipais de cultura (por 100 mil habitantes).</t>
  </si>
  <si>
    <t>Quantidade de equipamentos públicos municipais de cultura por 100 mil habitantes da cidade de São Paulo, para avaliar a necessidade de ampliar o número de equipamentos e/ou atividades culturais pela cidade.</t>
  </si>
  <si>
    <t>(Equipamentos públicos municipais de cultura / População total) × 100.000</t>
  </si>
  <si>
    <t>São considerados equipamentos públicos municipais de cultura: Centros Culturais, Teatros, Museus e Casas Históricas, Escolas de Formação, Bibliotecas, Bosques de Leitura, Pontos de Leitura, Ônibus-Biblioteca, Casas de Cultura e CEUs. Indicador do Programa de Metas 2013 - 2016.</t>
  </si>
  <si>
    <t>Dados preliminares: indicador ainda em fase de produção/consolidação. 
Qtd de equipamentos: 209.População estimada, segundo dados do IBGE: 12.325.232</t>
  </si>
  <si>
    <t xml:space="preserve">Número de equipamentos administrados pelo novo modelo de gestão. </t>
  </si>
  <si>
    <t xml:space="preserve">Administração de grandes equipamentos culturais de forma mais ágil, com maior e mais rápido retorno cultural para a cidade. </t>
  </si>
  <si>
    <t>Soma do número de equipamentos culturais administrados pelo novo modelo de gestão.</t>
  </si>
  <si>
    <t>Ao longo de 2019, foram realizadas diversas conversas com representantes de ocupações culturais. Em 2020, foi realizada a 1º edição do Edital de mapeamento e credenciamento de gestão comunitária de espaços públicos ociosos de São Paulo. O objetivo é subsidiar ações e políticas públicas de reconhecimento, segurança jurídica e apoio financeiro a esses espaços de modo a garantir sua existência, autonomia e fortalecer o papel que desempenham nos territórios em que atuam. 
O credenciamento abriu caminho para a construção de um modelo de gestão compartilhada junto a essas ocupações culturais. No momento, a SMC está construindo junto a representantes da sociedade civil a minuta de decreto referente ao novo modelo de gestão e também, está providenciando a transferência administrativa desses espaços públicos à SMC.</t>
  </si>
  <si>
    <t>Número de parcerias estabelecidas para cessão de espaços públicos ociosos para fins de atividades culturais</t>
  </si>
  <si>
    <t>Utilização de espaços públicos para a realização de atividades culturais promovidas por coletivos da sociedade civil.</t>
  </si>
  <si>
    <t>Soma do número de parcerias estabelecidas para cessão de espaços públicos ociosos para fins de atividades culturais.</t>
  </si>
  <si>
    <t>Variação percentual no número de público frequentador do Sistema Municipal de Bibliotecas.</t>
  </si>
  <si>
    <t>(Número total de público frequentador 2019 - Número total de público frequentador 2018) / Número total de público frequentador 2018 * 100</t>
  </si>
  <si>
    <t>Público frequentador das bibliotecas do SMB (Sistema Municipal de Bibliotecas). Cálculo está considerando bibliotecas, pontos de leitura, bosques de leitura e ônibus de leitura.</t>
  </si>
  <si>
    <t>952.136 pessoas</t>
  </si>
  <si>
    <t>10%
(1.047.349)</t>
  </si>
  <si>
    <t>Variação percentual no número total de público frequentador dos equipamentos culturais da Secretaria Municipal de Cultura.</t>
  </si>
  <si>
    <t>Houve descontinuidade da mensuração da série histórica da frequência de público em alguns equipamentos culturais da cidade na última gestão. No entanto, foi possível chegar a um número base a partir do cálculo médio utilizado naqueles que não apresentavam dados para todo o período.</t>
  </si>
  <si>
    <t>3.363.571 pessoas</t>
  </si>
  <si>
    <t>10%
(3.699.928)</t>
  </si>
  <si>
    <t>Projetos Contemplados em Programas de Fomento da Secretaria Municipal de Cultura (SMC).</t>
  </si>
  <si>
    <t>Quantidade de projetos contemplados em programas municipais de fomento cultural.</t>
  </si>
  <si>
    <t>Projetos contemplados em programas municipais de fomento cultural</t>
  </si>
  <si>
    <t>São considerados os programas de fomento ao cinema, ao teatro, à dança, além do Programa para a Valorização de Iniciativas Culturais - VAI. Em 2014, foram incluídos ainda o edital de fomento ao circo, o edital Redes e Ruas - apoio a projetos de cidadania, inclusão e cultura digital, os Pontos de Cultura, os Agentes Comunitários de Cultura e o programa Aldeias. Indicador do Programa de Metas 2013 - 2016.</t>
  </si>
  <si>
    <t>519
(+6%)</t>
  </si>
  <si>
    <t>15 editais lançados em 2019</t>
  </si>
  <si>
    <t>Promoção da sustentabilidade ambiental</t>
  </si>
  <si>
    <t>SECRETARIA MUNICIPAL DO VERDE E DO MEIO AMBIENTE</t>
  </si>
  <si>
    <t>Percentual de Área verde pública e Reservas Particulares do Patrimônio Natural em relação à área total do Município.</t>
  </si>
  <si>
    <t xml:space="preserve">O indicador propõe avaliar o percentual de Áreas Verdes Públicas (parques urbanos, lineares, unidades de conservação e praças), adicionadas às Reservas Particulares do Patrimônio Natural (RPPN), em relação ao total do território paulistano. As Áreas Verdes Públicas incluem tanto as áreas criadas e geridas pelo Poder Público Municipal, quanto pelo Poder Público Estadual, no território do Município de São Paulo. </t>
  </si>
  <si>
    <t xml:space="preserve">{[Áreas Verdes Públicas (m²) + RPPNs (m²)]/ Área Total do Município (m²)}*100 </t>
  </si>
  <si>
    <t>Secretaria Municipal do Verde e do Meio Ambiente (SVMA)", Secretaria Municipal de Prefeituras Regionais (SMPR)</t>
  </si>
  <si>
    <t xml:space="preserve">Foram consideradas:
- A área total dos Parques Estaduais localizados em área urbana do município (Belém, Juventude, Ecológico do Tietê, Villa Lobos, Ecológico do Guarapiranga, Água Branca - Fernando Costa, e Horto Florestal - Alberto Loefgreen) = 18,76 km²
- A área total dos Parques Estaduais localizados em área rural do município (Serra do Mar, Cantareira, Fontes do Ipiranga e Pico do Jaraguá) = 120,34 km²
- A área total dos Parques Naturais municipais (Fazenda do Carmo, Varginha, Jaceguava, Bororé, Cratera de Colônia e Itaim) = 20,01 km²
-  Área total da Reserva Particular do Patrimônio Natural no município (RPPN Mutinga) = 0,03 km²
- A área total de parques urbanos e lineares existentes no município = 21,11 km² 
- A área total de reservas municipais existentes no município = 0,09 km²
- A área total do município de São Paulo = 1527,69 km²
</t>
  </si>
  <si>
    <t>Índice de satisfação dos parques municipais.</t>
  </si>
  <si>
    <t>O indicador visa medir o grau de satisfação dos usuários dos parques municipais.</t>
  </si>
  <si>
    <t>Percentual de melhoria no índice de satisfação dos usuários de parque.</t>
  </si>
  <si>
    <t>O índice de satisfação de 2017 ainda não foi determinado, com definição no segundo semestre de 2017.</t>
  </si>
  <si>
    <t>Secretaria Municipal do Verde e Meio Ambiente</t>
  </si>
  <si>
    <t>A mensuração deste indicador, como previsto no momento de elaboração do PPA, mostrou-se inviável. De modo a suprir essa importante função de acompanhamento, no bojo de formulação do Plano Municipal de Áreas Verdes Protegidas, Áreas Verdes e Espaços Livres (PLANPAVEL), serão definidos indicadores de acompanhamento relacionados ao parques municipais. O PLANPAVEL será concluído em dezembro/2020. 
Também vale mencionar que, como parte do processo participativo na elaboração do Plano Municipal de Áreas Protegidas, Áreas Verdes e Espaços Livres (PLANPAVEL), foram realizadas pesquisa on-line, com frequentadores, administradores e conselheiros de parques do município, bem como de oficinas participativas amplamente divulgadas, convidando a população a participar. Responderam ao questionário on-line 3071 pessoas. Este questionário ficou disponível 47 dias para resposta, durante o período do dia 15 de setembro de 2019 ao dia 31 de outubro de 2019. A pesquisa apresenta o perfil dos frequentadores, frequência de visitação, usos do parques pela população, avaliação sobre acesso, infraestrutura, segurança, problemas encontrados e benefícios dos parques. Espera-se com isso avançar no entendimento da população sobre os parques e na formulação de indicadores de monitoramento exequíveis com regularidade e que tragam informações importantes para a municipalidade.</t>
  </si>
  <si>
    <t>Índice de Gestão de Parques.</t>
  </si>
  <si>
    <t>O indicador visa medir a qualidade da gestão dos parques municipais a partir das suas duas principais variáveis, a vigilância e o manejo dos equipamentos. No que se refere à vigilância, o índice compara a efetiva presença de vigilantes nos parques em comparação ao número ideal de vigilantes para sua perfeita gestão. Quanto ao manejo, são considerados três aspectos essenciais do parque, o corte de grama, a zeladoria de banheiro e a limpeza e conservação de áreas livres, comparando também a efetiva existência destes serviços com o que se considera ideal para cada parque.</t>
  </si>
  <si>
    <t>∑_(i=1)^107〖parque i〗 = [Nº de postos de vigilância existentes / (Nº ideal de postos de vigilância * 2)] + [Qt de hectares de corte de grama cortados / (Qt ideal de hectares de corte de grama cortados * 6)] + [Nº de zeladorias de banheiro existentes / (Nº ideal de zeladorias de banheiro * 6)] + [Qt de horas trabalhadas pelas equipes de limpeza e conservação externa / (Qt ideal de horas trabalhadas pelas equipes de limpeza e conservação externa * 6)] * (área do parque / área total dos parques municipais)</t>
  </si>
  <si>
    <t xml:space="preserve">O valor do índice 0,7 é considerado como representativo de uma boa gestão dos parques, com vigilãncia, zeladoria e manejo satisfatórios aos usuários. Por isso este foi o foi traçado como alvo para os anos de 2018-2021. </t>
  </si>
  <si>
    <t>número decimal (0&lt;x&lt;1)</t>
  </si>
  <si>
    <t>Secretaria do Verde e Meio Ambiente (SVMA)</t>
  </si>
  <si>
    <t>Este índice, da forma como inicialmente previsto, mostrou-se tecnicamente inviável, pela ausência das variáveis e modelo da fórmula. Para suprir a demanda por uma parâmetro objetivo de mensuração da qualidade de gestão dos parques e serviços entregues à população, foi firmada parceria com a Fundação Aron Birmann para execução de um relatório anual Indicador de Qualidade de Parques Urbanos (IP). 
Trata-se de um índice de classificação qualitativa dos parques urbanos da cidade de São Paulo, com base em um questionário avaliativo distribuído em 4 categorias de desempenho: (1) Infraestrutura Básica, (2) Manutenção e Conservação de áreas sociais e naturais, (3) Segurança e (4) Gestão e programação cultural e de lazer. Elas são avaliadas dentro de 21 subcategorias, as quais possuem o total de 82 itens específicos. Para a execução desse projeto, 6 pessoas foram a campo e aplicaram os questionários presencialmente. O objetivo é fornecer uma nota de acordo com a presença ou ausência de cada item, gerando uma nota final para cada parque. Cada uma dessas subdivisões possui uma ponderação dentro do conjunto da qual está inserida, sempre totalizando 100%. 
O resultado do parque é indicado pelo valor numérico da sua nota ponderada final, sendo sua qualidade classificada de acordo com uma tabela de cinco níveis de gradação, na qual 0 é considerado “muito ruim” e 5 “ótimo”.
A parceria prevê uma atualização anual todo mês de setembro, de modo a avaliar a evolução de cada parque e subsidiar tomadas de decisão. O relatório completo de 2020 já foi divulgado na página online da SVMA.</t>
  </si>
  <si>
    <t>Percentual de cobertura vegetal do território municipal.</t>
  </si>
  <si>
    <t>O indicador propõe medir a porcentagem da distribuição total de cobertura vegetal (arbórea e rasteira) no território do Município de São Paulo.</t>
  </si>
  <si>
    <t>( Cobertura Vegetal Total (m²) / Área do Município )*100</t>
  </si>
  <si>
    <t>Secretaria Municipal do Verde e Meio Ambiente (SVMA), Secretaria Municipal de Urbanismo e Licenciamento (SMUL)</t>
  </si>
  <si>
    <t>De acordo com o Mapeamento da Cobertura Vegetal do Município, apresentado em 2020.</t>
  </si>
  <si>
    <t>Número de cidadãos atingidos por ações de educação ambiental.</t>
  </si>
  <si>
    <t>O indicador busca medir a quantidade de cidadãos que foram diretamente contemplados por ações de educação ambiental promovidas pela Secretaria do Verde e Meio Ambiente, desde a participação em cursos presenciais, virtuais ou oficinas e eventos.</t>
  </si>
  <si>
    <t>Soma do número de participantes, comprovados em listas de presença, de atividades de formação, capacitação e de atividades de difusão, presencial e virtual.</t>
  </si>
  <si>
    <t xml:space="preserve">pessoas  </t>
  </si>
  <si>
    <t>Mensal</t>
  </si>
  <si>
    <t xml:space="preserve">A Prefeitura de São Paulo realizou 1.499 (Um mil quatrocentos e noventa e nove) atividades de educação ambiental e boas práticas sustentáveis, por meio da Universidade Aberta do Meio Ambiente e Cultura de Paz (UMAPAZ), Coordenação de Educação Ambiental e Cultura de Paz da Secretaria do Verde e do Meio Ambiente (SVMA). Foram atendidas 159.461 (Cento e cinquenta e nove mil, quatrocentos e sessenta e uma) pessoas e foram emitidos 3.519 (Três mil , quinhentos e dezenove) certificados de participação em cursos e outras atividades de capacitação nas diversas áreas da Educação Ambiental. 
</t>
  </si>
  <si>
    <t>Quantidade de árvores plantadas.</t>
  </si>
  <si>
    <t>Número de árvores plantadas.</t>
  </si>
  <si>
    <t>Soma da quantidade de mudas plantadas no município, excluídos os plantios compensatórios realizados em proporção 1 árvore plantada para 1 árvore cortada e subtraindo a quantidade total de árvores cortadas autorizadas por TCA. Percentual das 10 Prefeituras Regionais de menor cobertura vegetal deve ser maior de 50%.</t>
  </si>
  <si>
    <t>Prefeituras regionais com menor índice de cobertura vegetal: Aricanduva, Ermelino Matarazzo, Guaianases, Itaim Paulista, Jabaquara, Mooca, Sapopemba, Sé, Vila Mariana, Vila Prudente.</t>
  </si>
  <si>
    <t>Trimestral</t>
  </si>
  <si>
    <t>Soma de 38.741 plantios de incremento + 4496 via TACs descontados os cortes (4600 plantios, 104 supressões) + 16.795 plantios via TCAs descontados os cortes (28.936 plantios, 12.141  supressões) + 368 plantios via Campanha Permanente de Arborização</t>
  </si>
  <si>
    <t>Redução de toneladas de resíduos recebidos pelos aterros municipais, provenientes de resíduos domiciliares, de podas de árvores e feiras livres.</t>
  </si>
  <si>
    <t>Soma total resíduos recebidos pelos aterros entre 2013 e 2016 (t) – Soma total de resíduos recebidas pelos aterros entre 2017 e 2020 (t)</t>
  </si>
  <si>
    <t>Estes dados não contemplam variação de consumo de acordo com a economia brasileira e um melhor controle de resíduos que gera um aumento natural.
Valor estimado – tendo em vista que a coleta de feiras passou a ser contabilizada a partir de 2012, foi utilizada a quantidade aferida em 2012 como valor para os anos de 2009, 2010 e 2011.</t>
  </si>
  <si>
    <t>Autoridade Municipal de Limpeza Urbana (Amlurb)</t>
  </si>
  <si>
    <t xml:space="preserve"> 15.562.000 toneladas </t>
  </si>
  <si>
    <t>Número de visitas nos parques municipais.</t>
  </si>
  <si>
    <t>O indicador visa medir o número de visitas realizadas nos parques municipais ao longo do ano.</t>
  </si>
  <si>
    <t>Soma total do número de visitas realizadas nos parques municipais.</t>
  </si>
  <si>
    <t>Ainda não está definida a nova metodologia de contagem dos visitantes, o que poderá alterar os números propostos inicialmente, os quais foram determinados a partir da pesquisa realizada em 2015.</t>
  </si>
  <si>
    <t>Visitas</t>
  </si>
  <si>
    <t xml:space="preserve">Atualmente o indicador não é mensurado, pela impossibilidade de acompanhamento do número de visitantes por todos os administradores de parques. Como mencionado, o PLANPAVEL irá definir indicadores e formas de seu acompanhamento, permitindo estruturar um método, equipar e capacitar os responsáveis para medir visitantes. </t>
  </si>
  <si>
    <t>Nutrição e segurança alimentar</t>
  </si>
  <si>
    <t>SECRETARIA MUNICIPAL DE TRABALHO E EMPREENDEDORISMO</t>
  </si>
  <si>
    <t>Nível de insegurança alimentar no Município.</t>
  </si>
  <si>
    <t>Caracterização de insegurança alimentar baixa ao município de São Paulo no Mapa InSAN.</t>
  </si>
  <si>
    <t>Cálculo feito por instrumentos computacionais para análise de clusters. A fórmula é um algoritmo chamado “matriz de dissimilaridade”. Para sua composição, ver Nota Técnica.</t>
  </si>
  <si>
    <t>Agrupamento de municípios em níveis de Insegurança Alimentar (muito alta, alta, média e baixa), de acordo com variáveis de desnutrição infantil (déficit de altura e de peso para idade em crianças menores de 5 anos, acompanhadas pelas condicionalidades do Programa Bolsa Família) e variáveis socioeconômicas (renda familiar per capita, escolaridade do responsável familiar, acesso à água e esgotamento sanitário).</t>
  </si>
  <si>
    <t>Não aplicável</t>
  </si>
  <si>
    <t>Ministério do Desenvolvimento Social (MDS); Sistema de Vigilância Alimentar e Nutricional (SISVAN); e-SUS</t>
  </si>
  <si>
    <t>Média</t>
  </si>
  <si>
    <t>O Mapa InSAN não foi publicado em 2019</t>
  </si>
  <si>
    <t>Promoção do crescimento econômico e geração de postos de trabalho e oportunidades</t>
  </si>
  <si>
    <t>Número de trabalhadores colocados via SINE em relação ao número total de trabalhadores admitidos segundo o CAGED.</t>
  </si>
  <si>
    <t>Trabalhadores colocados no mercado de trabalho.</t>
  </si>
  <si>
    <t>[Número de trabalhadores colocados via SINE / número total de trabalhadores admitidos segundo o Caged] X 100</t>
  </si>
  <si>
    <t>Meta estabelecida pelo MTE, decorrente do PLANO DE TRABALHO DO CONVÊNIO MTE/SPPE/CODEFAT nº 03/2013 (SICONV nº 782635/2013). Como se trata de um indicador relativo, o número absoluto vai depender do número de admitidos constantes no CAGED, divulgado anualmente.</t>
  </si>
  <si>
    <t>Secretaria Municipal de Trabalho e Empreendorismo - SMTE</t>
  </si>
  <si>
    <t>Aumento percentual de abertura de empresas relacionadas à cadeia de economia criativa.</t>
  </si>
  <si>
    <t>Empresas relacionadas à cadeia de economia criativa.</t>
  </si>
  <si>
    <t>Soma dos estabelecimentos constantes na RAIS (Relação Anual de Informações Sociais) positiva e negativa, entre 2017 e 2019, em 13 setores selecionados (publicidade, arquitetura, design, moda, expressões culturais, patrimônio e artes, música, artes ciências, editorial, audiovisual, P&amp;D, biotecnologia, TIC) / Soma dos estabelecimentos constantes na RAIS positiva e negativa, entre 2013 e 2015, em 13 setores selecionados.</t>
  </si>
  <si>
    <t>2013 a 2015</t>
  </si>
  <si>
    <t>13.526 empresas</t>
  </si>
  <si>
    <t>Beneficiários dos Programas Operação Trabalho, Bolsa Trabalho e Trabalho Novo.</t>
  </si>
  <si>
    <t>Número de beneficiários dos Programas Operação Trabalho, Bolsa Trabalho e Trabalho Novo, somado ao número de trabalhadores colocados no mercado formal de trabalho pelo Sistema Nacional de Emprego (SINE).</t>
  </si>
  <si>
    <t>Somatória acumulada do número de beneficiários dos Programas Operação Trabalho, Bolsa Trabalho, Trabalho Novo e do número de beneficiários colocados no mercado formal de trabalho pelo Sistema Nacional de Emprego (SINE).</t>
  </si>
  <si>
    <t>Secretaria Municipal de Trabalho e Empreendedorismo / Secretaria Municipal de Assistência e Desenvolvimento Social</t>
  </si>
  <si>
    <t>O mercado de trabalho formal ainda passou por lenta recuperação em 2019 e os resultados atingidos ficaram aquém da média histórica e do esperado</t>
  </si>
  <si>
    <t>Pessoas Formalizadas como Microempreendedor Individual - (MEI).</t>
  </si>
  <si>
    <t>Número de pessoas no município de São Paulo que são registradas como Microempreendedor Individual (MEI).</t>
  </si>
  <si>
    <t>Microempreendedores Individuais (MEI).</t>
  </si>
  <si>
    <t>MEI - Microempreendedor Individual: é a pessoa que trabalha por conta própria e que se regulariza como pequeno empresário. É necessário faturar no máximo até R$60 mil por ano e não ter participação em outra empresa como sócio ou titular. O MEI também pode ter um empregado contratado que receba o salário mínimo ou o piso da categoria. Indicador do Programa de Metas 2013 - 2016</t>
  </si>
  <si>
    <t>Portal do Empreendedor</t>
  </si>
  <si>
    <t>Transparência e participação social na administração pública</t>
  </si>
  <si>
    <t>SECRETARIA MUNICIPAL DE RELAÇÕES INTERNACIONAIS</t>
  </si>
  <si>
    <t>Percentual de Prefeituras Regionais com reuniões abertas semestrais intersetoriais com participação de representantes do governo visando acolher as propostas e demandas dos munícipes.</t>
  </si>
  <si>
    <t>% de Prefeituras Regionais com reuniões semestrais realizadas.</t>
  </si>
  <si>
    <t>(Nº de Prefeituras Regionais com reuniões realizadas no semestre / Total de Prefeituras Regionais)  x 100</t>
  </si>
  <si>
    <t>Não constam registros oficiais de anos anteriores  para calcular os valores do ano base.</t>
  </si>
  <si>
    <t>Secretaria Municipal de Relações Internacionais - SMRI</t>
  </si>
  <si>
    <t>Percentual de Prefeituras Regionais com relatórios semestrais publicados sobre ações e obras das PRs por meio eletrônico, a fim de garantir acompanhamento, fiscalização e avaliação.</t>
  </si>
  <si>
    <t>% de Prefeituras Regionais com relatórios semestrais publicados.</t>
  </si>
  <si>
    <t>(Nº de Prefeituras Regionais com relatório publicado no semestre / Total de Prefeituras Regionais)  x 100</t>
  </si>
  <si>
    <t>Percentual de Prefeituras Regionais com Oficinas do Programa Agentes de Governo Aberto realizadas em seus respectivos territórios.</t>
  </si>
  <si>
    <t>% de Prefeituras Regionais com território abrangido pelas Oficinas.</t>
  </si>
  <si>
    <t>(Nº de Prefeituras Regionais com território abrangido / Total de Prefeituras Regionais)  x 100</t>
  </si>
  <si>
    <t>Promoção da cidade como centro de investimentos, eventos e destino turístico de referência global</t>
  </si>
  <si>
    <t>Nº de eventos internacionais realizados.</t>
  </si>
  <si>
    <t>Eventos.</t>
  </si>
  <si>
    <t>Soma de eventos internacionais captados.</t>
  </si>
  <si>
    <t>Os eventos poderão ocorrer até  2020. Não constam registros oficiais de anos anteriores para calcular os valores do ano base.</t>
  </si>
  <si>
    <t>Nº Missões Internacionais enviadas pela Prefeitura.</t>
  </si>
  <si>
    <t>Número de missões internacionais enviadas pela Prefeitura no ano de referência.</t>
  </si>
  <si>
    <t>Missões internacionais realizadas.</t>
  </si>
  <si>
    <t>Não constam registros oficiais de anos anteriores para calcular os valores do ano base.</t>
  </si>
  <si>
    <t>Nº de ações de promoção local, nacional e internacional realizadas.</t>
  </si>
  <si>
    <t>Ações de promoção.</t>
  </si>
  <si>
    <t>Soma de ações de promoção local, nacional e internacional.</t>
  </si>
  <si>
    <t>Nº de ações de cooperação internacional realizadas.</t>
  </si>
  <si>
    <t>Ações de cooperação internacional.</t>
  </si>
  <si>
    <t>Soma de ações de cooperação internacional.</t>
  </si>
  <si>
    <t xml:space="preserve">Nº de ações de projeção da cidade realizadas. </t>
  </si>
  <si>
    <t>Ações de projeção.</t>
  </si>
  <si>
    <t>Soma de ações de projeção da cidade realizadas.</t>
  </si>
  <si>
    <t>CONTROLADORIA GERAL DO MUNICÍPIO DE SÃO PAULO</t>
  </si>
  <si>
    <t>Índice de Integridade da Prefeitura de São Paulo.</t>
  </si>
  <si>
    <t>O Índice de Integridade é composto por nove indicadores de aferição da qualidade da gestão municipal, sendo eles: Índice Programa de Integridade, Índice de Recomendações, Índice de Controle Interno; Índice de Contratos Emergenciais, Índice de Comissionados, Índice de Pregões Eletrônicos, Índice de Transparência Ativa, Índice de Transparência Passiva e Índice de Reclamações Atendidas.</t>
  </si>
  <si>
    <t>Média aritmética simples das nove dimensões analisadas. Ou seja, somam-se os resultados alcançados por cada órgão da Administração Pública em cada uma das dimensões mensuradas e divide-se o valor obtido por nove (Soma nove indicadores /9).</t>
  </si>
  <si>
    <t>A Controladoria Geral do Município de São Paulo, no exercício da função de controle interno da gestão pública municipal, identificou diversas práticas que levam à maior ou menor vulnerabilidade institucional. A partir dessas práticas, foi elaborado um índice capaz de mensurar a integridade dos órgãos da Administração Pública Direta do Município de São Paulo: o Índice de Integridade, que é constituído por nove indicadores, os quais, por sua vez, são avaliados em um sistema de notas que varia de 0 a 10. O valor do índice é obtido por meio da média aritmética simples dos nove indicadores, podendo variar de 0 a 10. Todos os indicadores do Índice de Integridade tratam de assuntos já regulamentados, que prezam pela eficiência do serviço público, melhores práticas de gestão, planejamento e economicidade. Em janeiro de 2017, o Índice de Integridade da Prefeitura foi 5,29.</t>
  </si>
  <si>
    <t>Atribuição de nota entre 0-10</t>
  </si>
  <si>
    <t>Entrevistas junto aos órgãos da Administração Municipal e a consulta de publicações nos sites oficiais; Íntegra dos Relatórios de Auditoria, publicados no sítio da CGM; Portal da Transparência do Município de São Paulo; Sistema SOF do Município de São Paulo; Portal E-negócios; Cubo do SIGPEC; Sistema Interno da Ouvidoria Geral.</t>
  </si>
  <si>
    <t>A meta 34.02 tem como termo final do ano de 2020, para o qual fora projetado atingir 6,25. Na medição realizada em junho/2020, a CGM alcançou a marca de 6,54.</t>
  </si>
  <si>
    <t>Garantia dos direitos da população idosa</t>
  </si>
  <si>
    <t>SECRETARIA MUNICIPAL DE DIREITOS HUMANOS E CIDADANIA</t>
  </si>
  <si>
    <t>Selos (inicial, intermediário e pleno) adquiridos em conformidade com o Programa São Paulo Amigo do Idoso.</t>
  </si>
  <si>
    <t>Cidade com selo de Amiga do Idoso.</t>
  </si>
  <si>
    <t>Número acumulado de selos adquiridos.</t>
  </si>
  <si>
    <t>Selos Município Amigo do Idoso 1) Selo Inicial: sete ações obrigatórias (criar conselho municipal do idoso, realizar diagnóstico sobre as políticas para idosos, realizar diagnóstico junto aos idosos do município, ampliar cobertura vacinal de idosos, incluir ações voltadas para idosos no Plano Municipal de Saúde e de Assistência Social, realizar ações de promoção da saúde do idoso e de garantia de acessibilidade ao transporte público municipal); 2) Selo Intermediário: três ações obrigatórias (cadastrar idosos no CadÚnico, cadastrar idosos em Unidades Básicas de Saúde (UBS), qualificar os profissionais do transporte público municipal) + três ações eletivas; 3) Selo Pleno (Repetir o diagnóstico junto aos idosos do município, Criar o Fundo Municipal do Idoso + 1 ação eletiva).</t>
  </si>
  <si>
    <t>Nº absoluto</t>
  </si>
  <si>
    <t>Secretaria Municipal de Saúde – SMS/SP e Secretaria de Desenvolvimento Social do Estado de São Paulo</t>
  </si>
  <si>
    <t xml:space="preserve">Os Selos Inicial e Intermediário foram concedidos. </t>
  </si>
  <si>
    <t>Unidades da Universidade Aberta da Pessoa Idosa.</t>
  </si>
  <si>
    <t>Quantidade de unidades da Universidade Aberta da Pessoa Idosa em funcionamento.</t>
  </si>
  <si>
    <t>Número acumulado de unidades da Universidade Aberta da Pessoa Idosa em funcionamento na Cidade de São Paulo.</t>
  </si>
  <si>
    <t>Considera o número total de unidades da Universidade Aberta da Pessoa Idosa em funcionamento englobando aquelas que funcionam diretamente em equipamentos públicos mantidos pela Prefeitura de São Paulo ou em parceiros como universidades e instituição de ensino públicas e/ou particulares.</t>
  </si>
  <si>
    <t>Secretaria Municipal de Direitos Humanos e Cidadania - SMDHC</t>
  </si>
  <si>
    <t xml:space="preserve">Na repactuação ocorrida em 2019, este indicador foi eliminado. </t>
  </si>
  <si>
    <t>Idosos formados nos cursos oferecidos pela Universidade Aberta da Pessoa Idosa.</t>
  </si>
  <si>
    <t>Quantidade de pessoas acima de 60 anos participantes que concluíram os cursos oferecidos pela UAPI e foram certificados.</t>
  </si>
  <si>
    <t xml:space="preserve">Número acumulado de pessoas acima de 60 anos concluintes nos cursos da Universidade Aberta da Pessoa Idosa (acumulado a partir de 2017). </t>
  </si>
  <si>
    <t>É considerado o número de pessoas acima de 60 anos que foram alunos regulares e receberam o certificado de conclusão de cursos oferecidos pela UAPI respeitados os critérios estabelecidos pelo orgão gestor do programa.</t>
  </si>
  <si>
    <t>Idosos matriculados nos cursos oferecidos pela Universidade Aberta da Pessoa Idosa.</t>
  </si>
  <si>
    <t>Quantidade de pessoas acima de 60 anos matriculadas nos cursos oferecidos pela UAPI.</t>
  </si>
  <si>
    <t xml:space="preserve">Número acumulado de pessoas acima de 60 anos matriculadas nos cursos da Universidade Aberta da Pessoa Idosa (acumulado a partir de 2017). </t>
  </si>
  <si>
    <t>É considerado o número de pessoas acima de 60 anos que se matricularam nos cursos oferecidos pela UAPI respeitados os critérios estabelecidos para matrícula.</t>
  </si>
  <si>
    <t>Idosos atendidos pelo Polo Cultural do Idoso.</t>
  </si>
  <si>
    <t>Quantidade de pessoas acima de 60 anos atendidas pelo Polo Cultural do Idoso.</t>
  </si>
  <si>
    <t>Número acumulado de pessoas acima de 60 anos beneficiadas participantes das atividades realizadas no âmbito do Polo Cultural do Idoso.</t>
  </si>
  <si>
    <t>É considerado o número de de pessoas acima de 60 anos que participaram das atividades desenvolvidas pelo Polo Cultural do Idoso.</t>
  </si>
  <si>
    <t>1.500 (ano)</t>
  </si>
  <si>
    <t>Prevenção e proteção às vítimas da violência</t>
  </si>
  <si>
    <t>Mulheres em situação de violência atendidas pela rede especializada de enfrentamento à violência, da Coordenação de Políticas para as Mulheres da Secretaria de Direitos Humanos e Cidadania (SMDHC).</t>
  </si>
  <si>
    <t>Quantidade de mulheres em situação de violência atendidas pela rede especializada de enfrentamento à Violência da Coordenação de Políticas para as mulheres da Secretaria de Direitos Humanos e Cidadania.</t>
  </si>
  <si>
    <t>Número total de mulheres em situação de violência atendidas pela rede especializada de enfrentamento à Violência da SMDHC. Um valor elevado desse número indica que acessibilidade à rede de enfrentamento à violência está ampliada.</t>
  </si>
  <si>
    <t>É considerado o número de registros de entrada realizados (preenchimento da ficha de cadastro) nos Centros de Referência da Mulher em situação de Violência, Casa Abrigo, Casa de Acolhimento Provisório e Unidade Móvel</t>
  </si>
  <si>
    <t>4.080 (ano)</t>
  </si>
  <si>
    <t>Mulheres em situação de violência acolhidas nos Centros de Cidadania da Mulher (CCMs) e encaminhadas aos serviços especializados da rede de enfrentamento à violência contra as mulheres.</t>
  </si>
  <si>
    <t>Quantidade de mulheres em situação de violência acolhidas nos CCMs e encaminhadas aos serviços especializados da rede de enfrentamento à violência contra as mulheres.</t>
  </si>
  <si>
    <t>Número total de mulheres em situação de violência acolhidas nos CCMs e encaminhadas aos serviços especializados da rede de enfrentamento à violência contra as mulheres. Um valor elevado desse número indica que acessibilidade à rede de enfrentamento à violência está ampliada.</t>
  </si>
  <si>
    <t>É considerado o número de registros de encaminhamento para a rede de enfrentamento à violência contra as mulheres.</t>
  </si>
  <si>
    <t>4.183 (ano)</t>
  </si>
  <si>
    <t>Promoção da cidadania, voluntariado e valorização da diversidade</t>
  </si>
  <si>
    <t>Índice de satisfação do usuário do balcão de cidadania.</t>
  </si>
  <si>
    <t>Nota atribuida a qualidade do serviço oferecido pelo Balcão de Cidadania.</t>
  </si>
  <si>
    <t>Percentual de satisfação do usuário do balcão de cidadania observado durante aplicação de questionários de avaliação sobre o serviço.</t>
  </si>
  <si>
    <t>índice calculado através da aplicação de questionários de satisfação após a realização do atendimento nos balcões.</t>
  </si>
  <si>
    <t>Percentual</t>
  </si>
  <si>
    <t>Taxa de encaminhamento das denúncias sobre violação de direitos humanos.</t>
  </si>
  <si>
    <t>(Número total de denuncias encaminhadas / total de denúncias recebidas) x100</t>
  </si>
  <si>
    <t xml:space="preserve"> - </t>
  </si>
  <si>
    <t>Número acumulado de Centros de Promoção da Igualdade Racial entregues.</t>
  </si>
  <si>
    <t>Número acumulado de Centros de Promoção da Igualdade Racial implantados no período.</t>
  </si>
  <si>
    <t>Número acumulado de Centros de Promoção da Igualdade Racial implantados no período de 2017 a 2020.</t>
  </si>
  <si>
    <t>Na repactuação ocorrida em 2019, este indicador foi eliminado. . 
CRPIR Norte e CRPIR Leste foram os únicos que receberam estrutura e RH, possibilitando o seu funcionamento total. Unidade Vila Maria funcionou com a presença de um servidor em comissão, mas sem nenhum tipo de acompanhamento técnico. Tenho receio de classificar como um CRPIR em funcionamento parcial, pois não chegou a oferecer o básico (atendimento social, p. ex.)</t>
  </si>
  <si>
    <t>Número acumulado de oficinas realizadas nos centros de atendimento vinculados à Secretaria de Direitos Humanos e Cidadania visando a divulgação dos serviços e promoção e defesa de Direitos Humanos.</t>
  </si>
  <si>
    <t>Número acumulado de oficinas realizadas nos centros de atendimento vinculados à Secretaria de Direitos Humanos e Cidadania junto à comunidade visando a divulgação dos serviços e promoção e defesa de Direitos Humanos.</t>
  </si>
  <si>
    <t>Número de oficinas realizadas.</t>
  </si>
  <si>
    <t>Número acumulado de equipes de atendimento dos Centros formadas.</t>
  </si>
  <si>
    <t>Número acumulado de equipes dos centros de atendimento vinculados à Secretaria de Direitos Humanos e Cidadania participantes das atividades de formação continuada promovidas pelo órgão.</t>
  </si>
  <si>
    <t>Número total de equipes formadas.</t>
  </si>
  <si>
    <t>Nos anos de 2017 e 2018 não houve  cursos. Em 2019, o curso de formação durou 1 ano.</t>
  </si>
  <si>
    <t>Número acumulado de Balcões de Cidadania implantados.</t>
  </si>
  <si>
    <t>Balcões de Cidadania implantados.</t>
  </si>
  <si>
    <t>Número acumulado de balcões de cidadania implantados no período de 2017 a 2020.</t>
  </si>
  <si>
    <t>Consiste no número acumulado de balcões de cidadania implantados junto a outros equipamentos e serviços da Prefeitura de São Paulo</t>
  </si>
  <si>
    <t>Operação e Manutenção dos Equipamentos Públicos voltados a Promoção da Igualdade Racial</t>
  </si>
  <si>
    <t>Pessoas atendidas pelo Centro de Promoção da Igualdade Racial.</t>
  </si>
  <si>
    <t>Quantidade de pessoas atendidas pelos Centros de Promoção da Igualdade Racial.</t>
  </si>
  <si>
    <t>Número total de atendidos por unidade do Centro de Promoção da Igualdade Racial ao ano.</t>
  </si>
  <si>
    <t>Número de atendimentos realizados nos Centros de Promoção da Igualdade Racial</t>
  </si>
  <si>
    <t>12 (até Junho 2017)</t>
  </si>
  <si>
    <t>Número de empresas que aderiram ao Selo de Direitos Humanos e Diversidade.</t>
  </si>
  <si>
    <t>Número de empresas que façam adesão ao Selo de Direitos Humanos e Diversidade.</t>
  </si>
  <si>
    <t>Número de empresas que aderem ao Selo de Direitos Humanos e Diversidade por ano.</t>
  </si>
  <si>
    <t xml:space="preserve">O número apresentado foi de organizações inscritas, não as que necessariamente ganharam o SELO em 2019. Tivemos 45 organizações reconhecidas e 55 iniciativas (cada organização poderia inscrever mais de uma iniciativa).  </t>
  </si>
  <si>
    <t>Quantidade acumulada de pessoas trans atendidas pelo Programa Transcidadania.</t>
  </si>
  <si>
    <t>Quantidade de pessoas transexuais e travestis beneficiadas anualmente pelo Programa Transcidadania.</t>
  </si>
  <si>
    <t>Número acumulado de pessoas transexuais e travestis beneficiárias do Programa Transcidadania.</t>
  </si>
  <si>
    <t>É considerado o número de bolsistas do programa.</t>
  </si>
  <si>
    <t xml:space="preserve">O número inicial em 2019 foi de 200 pessoas transexuais beneficiadas e terminamos o ano com 240.  O acordo com SMDET sempre foi de um máximo de 240. </t>
  </si>
  <si>
    <t>Pessoas atendidas pelo Centro de Referência e Atendimento ao Imigrante (CRAI).</t>
  </si>
  <si>
    <t>Quantidade de pessoas atendidas pelo CRAI - Centro de Referência e Atendimento ao Imigrante.</t>
  </si>
  <si>
    <t>Número total de atendidos pelo CRAI ao ano.</t>
  </si>
  <si>
    <t>Número de atendimento no CRAI à população imigrante da cidade.</t>
  </si>
  <si>
    <t>2.529 (até Junho)</t>
  </si>
  <si>
    <t>Pessoas atendidas nos Centros de Cidadania LGBT.</t>
  </si>
  <si>
    <t>Quantidade de pessoas atendidas pelos Centros de Cidadania LGBT.</t>
  </si>
  <si>
    <t>Número total de atendidos por unidade ao ano.</t>
  </si>
  <si>
    <t>Número de atendimentos realizados nos Centros de Cidadania LGBT e suas respectivas unidades móveis.</t>
  </si>
  <si>
    <t>4.990 (até Junho 2017)</t>
  </si>
  <si>
    <t>Número acumulado de atendimento realizados pelos Centros de Atendimento vinculados à Secretaria de Direitos Humanos e Cidadania.</t>
  </si>
  <si>
    <t>Número acumulado de pessoas atendidas pelos Centros de Atendimento vinculados à Secretaria de Direitos Humanos em Cidadania.</t>
  </si>
  <si>
    <t>Número acumulado de pessoas atendidas pelos Centros de Atendimento vinculados à Secretaria de Direitos Humanos em Cidadania</t>
  </si>
  <si>
    <t>Número total de atendimentos.</t>
  </si>
  <si>
    <t>SECRETARIA MUNICIPAL DE SEGURANÇA URBANA</t>
  </si>
  <si>
    <t>Número de atendimentos de mediações de conflito realizados no Município.</t>
  </si>
  <si>
    <t>Atendimentos de mediação realizados.</t>
  </si>
  <si>
    <t>Atendimentos referentes à mediação de conflitos nas Casas de Mediação da Guarda Civil Metropolitana.</t>
  </si>
  <si>
    <t>Indica o número de mediações de conflito realizadas pela Guarda Civil Metropolitana no município. O aumento desse número indica a busca pelo diálogo na resolução de conflitos e a possível diminuição de casos levados à Justiça.</t>
  </si>
  <si>
    <t>Número de furtos e roubos divulgados periodicamente (estatísticas agregadas por ano) pela Secretaria de Segurança Pública do Estado de São Paulo (SSP).</t>
  </si>
  <si>
    <t>Número de furtos e roubos reduzido.</t>
  </si>
  <si>
    <t>Cálculo da média de ocorrências de furto, roubo e furto e roubo de veículo (FRV) no período 2013-2016, sobre a qual deve ser aplicada uma redução de 10% para projeção do índice esperado para o período 2017-2020.</t>
  </si>
  <si>
    <t>De acordo com referências reconhecidas da área de estudos sobre Segurança Pública, os crimes de oportunidade são aqueles relacionados a condições ambientais que facilitam a ocorrência de delitos. Para efeitos  de qualificação da meta, ficam delimitados como crimes de oportunidade os furtos e roubos registrados pela Secretaria de Segurança Pública do Estado de São Paulo. Foram então calculadas as médias de furtos, roubos e furtos e roubos de veículos com base nas ocorrências por ano agregadas pela SSP, para o período 2013-2016. Sobre a média agregada desses três tipos de ocorrência no período mencionada, foi aplicada uma redução de 10%.</t>
  </si>
  <si>
    <t>SSP</t>
  </si>
  <si>
    <t>O valor do indicador efetivamente observado no exercício de 2019 (425.929) ficou  5.61% acima da meta projetada para o período (403.226), e 7,29%  acima da meta com correção para o período (396.984).  Com exceção dos furtos de veículos e roubos de veículos, todas as ocorrências analisadas no indicador observaram crescimento no período, o que se explica por diversos fatores, não excluída a crise econômica e crescente taxas de desemprego  e desocupação no período. Ressaltamos, enfim, que a responsabilidade final pelos indicadores criminais é da Secretaria de Estado dos Negócios da Segurança Pública - SSP, do governo do Estado, por intermédio da Polícia Civil e da Polícia Militar.</t>
  </si>
  <si>
    <t>SECRETARIA MUNICIPAL DE URBANISMO E LICENCIAMENTO</t>
  </si>
  <si>
    <t>Tempo médio de processos de alvará de aprovação, de execução e de aprovação e execução de edificação nova ou reforma e alvarás de licença para residência unifamiliares.</t>
  </si>
  <si>
    <t xml:space="preserve">Alvarás de Aprovação, execução, aprovação e execução (para edificações novas e reformas) e licença (para residências unifamiliares). </t>
  </si>
  <si>
    <t>Mediana dos processos durante o último ano (365 dias).</t>
  </si>
  <si>
    <t>A alteração dos processos administrativos de análise de construção, tanto no seu fluxo processual quanto nas mudanças das vias físicas (papel) para o digital, pressupõe um exercício de gestão de mudanças e adaptações culturais dos técnicos da prefeitura e dos munícipes às novas situações. Não se espera, portanto, uma melhoria perceptível nos resultados dos indicadores nos dois primeiros anos do projeto, nos quais o foco é consolidar o terreno no qual as melhorias serão então possíveis. Isso se dará através da revisão e implantação dos novos processos, consolidação cadastral e tramitação 100% eletrônica dos processos de licenciamento.</t>
  </si>
  <si>
    <t>Dias para emissão de alvarás</t>
  </si>
  <si>
    <t>532 dias</t>
  </si>
  <si>
    <t>291 (dezembro 2019)</t>
  </si>
  <si>
    <r>
      <rPr>
        <b/>
        <sz val="11"/>
        <color theme="1"/>
        <rFont val="Calibri"/>
        <family val="2"/>
        <scheme val="minor"/>
      </rPr>
      <t>Valores observados mês a mês em 2019:</t>
    </r>
    <r>
      <rPr>
        <sz val="11"/>
        <color theme="1"/>
        <rFont val="Calibri"/>
        <family val="2"/>
        <scheme val="minor"/>
      </rPr>
      <t xml:space="preserve">
 Janeiro: 350; Fevereiro: 340; Março: 330; Abril: 328; Maio: 328; Junho: 324; Julho: 319; Agosto: 309; Setembro: 295; Outubro: 308; Novembro: 305; Dezembro: 291.
</t>
    </r>
    <r>
      <rPr>
        <b/>
        <sz val="11"/>
        <color theme="1"/>
        <rFont val="Calibri"/>
        <family val="2"/>
        <scheme val="minor"/>
      </rPr>
      <t>Responsável:</t>
    </r>
    <r>
      <rPr>
        <sz val="11"/>
        <color theme="1"/>
        <rFont val="Calibri"/>
        <family val="2"/>
        <scheme val="minor"/>
      </rPr>
      <t xml:space="preserve"> Secretaria Municipal de Licenciamento.
</t>
    </r>
    <r>
      <rPr>
        <b/>
        <sz val="11"/>
        <color theme="1"/>
        <rFont val="Calibri"/>
        <family val="2"/>
        <scheme val="minor"/>
      </rPr>
      <t>Meta 31.01:</t>
    </r>
    <r>
      <rPr>
        <sz val="11"/>
        <color theme="1"/>
        <rFont val="Calibri"/>
        <family val="2"/>
        <scheme val="minor"/>
      </rPr>
      <t xml:space="preserve"> Reduzir em 45% (para 202 dias) e mediana de dias para concessão de licenciamentos e alvarás. 
</t>
    </r>
    <r>
      <rPr>
        <b/>
        <sz val="11"/>
        <color theme="1"/>
        <rFont val="Calibri"/>
        <family val="2"/>
        <scheme val="minor"/>
      </rPr>
      <t>Produto:</t>
    </r>
    <r>
      <rPr>
        <sz val="11"/>
        <color theme="1"/>
        <rFont val="Calibri"/>
        <family val="2"/>
        <scheme val="minor"/>
      </rPr>
      <t xml:space="preserve"> Alvará de aprovação de edificação nova; Alvará de execução de edificação nova; Alvará de aprovação e execução de edificação nova; 	Alvará de aprovação de reforma; Alvará de execução de reforma; Alvará de aprovação e execução de reforma.
</t>
    </r>
  </si>
  <si>
    <t>Desconsiderar</t>
  </si>
  <si>
    <t>Ações e serviços da saúde</t>
  </si>
  <si>
    <t>FUNDO MUNICIPAL DE SAÚDE</t>
  </si>
  <si>
    <t>Nº de novos hospitais entregues.</t>
  </si>
  <si>
    <t>Entregar 2 novos hospitais.</t>
  </si>
  <si>
    <t>Nº de acumulado de novas unidades hospitalares entregues</t>
  </si>
  <si>
    <t>Autarquia Hospitalar Municipal - AHM/ Secretaria Municipal de Saúde – SMS</t>
  </si>
  <si>
    <t>Nº de obstetrizes contratadas.</t>
  </si>
  <si>
    <t>Favorecer as boas práticas para o parto normal e os cuidados de saúde às gestantes.</t>
  </si>
  <si>
    <t>Sistema de Informações de Recursos Humanos - SISRH / Secretaria Municipal de Saúde – SMS</t>
  </si>
  <si>
    <t>Reiteramos solicitação de exclusão do indicador, conforme formalizado no processo SEI! nº 6017.2019/0035414-3, por ocasião do Balanço 2018 do PPA.</t>
  </si>
  <si>
    <t>Taxa de perda primária média de consultas médicas em Unidades Básicas de Saúde (UBS).</t>
  </si>
  <si>
    <t>Limitar ao Máximo 5% da Perda Primária Reduzida.</t>
  </si>
  <si>
    <t>Nº de vagas não utilizadas/ nº de vagas disponibilizadas* 100</t>
  </si>
  <si>
    <t>Sistema Integrado de Gestão e Assistência à Saúde – SIGA/ Secretaria Municipal de Saúde – SMS</t>
  </si>
  <si>
    <t>e-mail de 17/01/2018 pedimos alteração na publicação do Valor Base 2016:17 para Valor Base2016: 9,5</t>
  </si>
  <si>
    <t>Proporção de óbitos nas internações por Infarto Agudo do Miocárdio (IAM) nos estabelecimentos de gestão municipal.</t>
  </si>
  <si>
    <t>Diminuir a mortalidade por Infarto Agudo do Miocárdio (IAM) para 8% nas unidades de emergência.</t>
  </si>
  <si>
    <t xml:space="preserve"> Nº de saídas hospitalares por óbito por Infarto Agudo do Miocárdio - IAM/total de internações por IAM como CID primário (em unidades SMS de administração direta)</t>
  </si>
  <si>
    <t>Sistema de Informações Hospitalares – SIHSUS/ Secretaria Municipal de Saúde – SMS</t>
  </si>
  <si>
    <t>Unidade de Medida é %  Valor é 9,9 %</t>
  </si>
  <si>
    <t>Proporção de óbitos nas internações por Insuficiência Cardíaca Congestiva (ICC) e seus agravos nos estabelecimentos de gestão municipal.</t>
  </si>
  <si>
    <t>Diminuir a mortalidade por insuficiência cardíaca descompensada nas unidades de emergência em 40%.</t>
  </si>
  <si>
    <t xml:space="preserve"> Nº de saídas hospitalares por óbito por Insuficiência Cardíaca Congestiva - ICC/total de internações por ICC como CID primário (em unidades SMS de administração direta)</t>
  </si>
  <si>
    <t>Unidade de Medida é % Valor é 17,1%</t>
  </si>
  <si>
    <t>Proporção de óbitos nas internações por Acidente Vascular Encefálico (AVE) nos estabelecimentos de gestão municipal.</t>
  </si>
  <si>
    <t>Diminuir a mortalidade por Acidente Vascular Encefálico (AVE) para 10% nas unidades de emergência.</t>
  </si>
  <si>
    <t>Nº de saídas hospitalares por óbito por Acidente Vascular Encefálico - AVE/total de internações por AVE como CID primário em AIH (em unidades SMS de administração direta)</t>
  </si>
  <si>
    <t>Unidade de Medida é % Valor é 17,8%</t>
  </si>
  <si>
    <t>Taxa de desabastecimento médio das unidades de saúde de itens de responsabilidade municipal.</t>
  </si>
  <si>
    <t>Taxa de desabastecimento médio das Unidades em até 15%.</t>
  </si>
  <si>
    <t>Nº de unidades X nº de itens utilizados por unidade desabastecidos (de responsabilidade municipal) / Nº de unidades X Nº total de itens utilizados por unidade (de responsabilidade municipal)</t>
  </si>
  <si>
    <t>Secretaria Municipal de Saúde – SMS/ Gestão de Sistemas em Saúde - GSS</t>
  </si>
  <si>
    <t>Taxa média de absenteísmo dos pacientes em exames.</t>
  </si>
  <si>
    <t>Reduzir o absenteísmo - não comparecimento dos pacientes aos exames - para 20%.</t>
  </si>
  <si>
    <t>(Nº de exames não realizados / Nº de exames agendados) *100</t>
  </si>
  <si>
    <t>Percentual de atendimento das demandas de alta prioridade em até 12 minutos.</t>
  </si>
  <si>
    <t>Garantir o atendimento de pelo menos 50% das demandas de alta prioridade (Acidente Vascular Cerebral, Infarto Agudo do Miocárdio e Trauma) em até 12 minutos.</t>
  </si>
  <si>
    <t>Nº de atendimentos de alta prioridade atendidos em até 12 minutos / Nº total de atendimentos de alta prioridade</t>
  </si>
  <si>
    <t>Intergraph Computer-Aided Dispatch I/CAD / Secretaria Municipal de Saúde – SMS</t>
  </si>
  <si>
    <t>Cobertura de exames de Papanicolau da população alvo.</t>
  </si>
  <si>
    <t>Aumentar a cobertura de exames de Papanicolau na faixa etária alvo (25-64 anos) em 10%.</t>
  </si>
  <si>
    <t>Nº de exames citopatológicos de colo de útero em mulheres de 25 a 64 anos / população feminina residente de 25 a 64 anos</t>
  </si>
  <si>
    <t>Sistema de Informações Ambulatoriais – SIASUS / Instituto Brasileiro de Geografia e Estatística – IBGE / Secretaria Municipal de Saúde – SMS</t>
  </si>
  <si>
    <t>Percentual de atendimento de demandas de saúde mental.</t>
  </si>
  <si>
    <t>Ampliar o número de atendimentos do  Programa “SAMU 192 - Saúde Mental” para 70%.</t>
  </si>
  <si>
    <t>Nº de pacientes atendidos pelo SAMU Saúde Mental/nº total de pacientes em sofrimento mental</t>
  </si>
  <si>
    <t>Prefeitura Regional Butantã</t>
  </si>
  <si>
    <t>obra</t>
  </si>
  <si>
    <t>1-Reforma e melhoria na Praça localizada no final da Rua Abrahan Bloemaert, altura do nº 352 - Jd, das Vertentes. 2-ATI e playground na Rua Caramazal, COHAB São Domingos. 3-ATI na Rua Dr. Frei Bonifácio Dux 160 - Jd. Colombo. 4-Revitalização da praça Clovis Gonçalves Cortês. 5-Reurbanização de escada, loocalizada na Praça Tomas Coelho de Almeida - Jd. D'Abril. 6-Construção de Praça - Rua Desíderio Ferreira com a Rua Frei Bonifácio Dux - Jd. Monte Kemel. 7-Praça Bernardo Akerman. 8-Manutenção do Castelinho à rua  Giusepe de Filippi, Jd Arpoador. 9-Revitalização do E. L. localizado entre as Ruas Flutuoso Coelho e Rua Garcia de Souza. 10-Reforma da escadaria localizada entre os números 994 e 980 da Av. José joaquim Seabra. 11-Academia de 3º idade na Praça Fernando Nobre na Rua maria Ramos. 12-Manutenção e limpeza da Praça José Oriá. 13-Implantação de Praça - Rua Juraci Gomes dos Santos x Rua Oscar Pedroso Horta. 14-Manutenção da Praça João Togueti, na rua João Vieira Neves, 240. 15-MANUTENÇÃO DA PRAÇA JOSÉ MOREIRA DUARTE. 16-INSTALAÇÃO DE APARELHOS DE GINÁSTICA E BRINQUEDOS DE MADEIRA NA PÇA NORIYUKI YAMAMOTO. 17-REFORMA DA QUADRA DO CDC FRANCISCO PRESTES MAIA. 18-MANUTENÇÃO DA PRAÇA BERNARDO BUONTALENTI. 19-MURO DE ARRIMO - CONTENÇÃO NA AV PROF FRANCISCO MORATO - TALUDE. 20-MANUTENÇÃO E INSTALAÇÃO DE ATI - PRAÇA SERGIO VIEIRA DE MELO. 21-MANUENÇÃO DA PRAÇA JOÃO PEREIRA BRINGEL. 22-MANUTENÇÃO DA PRAÇA FÁBIO SOLANO. 23-MANUTENÇÃO DA PRAÇA VIOLETA - NA RUA BOTUROCA. 24-IMPANTAÇÃO DA PRAÇA VILA SUZANA. 25-REFORMA DE VIELAS ÀS RUAS FREI BONIFACIO DUX, RUA MARCOLINO VAZ FIGUEIRA, RUA PABLO CASALS, RUA PAULO BARION, RUA PE. GIACOMO DE QUEIROZ , RUA VENANCIO FLORES, RUA ALEXANDRE BIBIENA, 26-INSTALAÇÃO DE ATI - PRAÇA NELSON COSTA. 27-Manutenção do piso existente, instalação de aparelhos de ginástica e playground - Praça João Batista Tramontano. 28-Manutenção e instalação de aparelho de ginastica e playground Praça Elis Regina. 29- Manurtenção, Reparo e Adequação da Praça Antonio Manuel do Espirito Santo. 30-Manutenção e instalação de aparelho de ginástica e playground da Praça Laerte Garcia Rosa. 31-Manutenção da Praça Osvaldo Silva. 32-Manutenção da Praça Maria do Céu. 33-Praça José Maria Homem de Montes. 34-Manutenção da Praça Haruzi D' Andara. 35-Projeto para Pavimentação da Av. Custódio de Oliveira. 36-Reforma do Campo de Futebol da Praça Bernardo Buontalenti. 37-Manutenção, Reparo e Adequação da Praça João Afonso de Souza Castelano. 38-Reforma do Telhado do Parque Luiz Carlos Preste. 39-Reforma do Telhado do Parque Luiz Carlos Preste. 40-Reforma da Ciclovia da Avenida Eliseu de Almeida. 41-Manutenção, reparo e adequação da Praça Edmundo Borgonovi. 42-OBRA À RUA UGO TASSELI.</t>
  </si>
  <si>
    <t>Fundo Municipal de Saneamento Ambiental e Infraestrutura</t>
  </si>
  <si>
    <t>1 - área de risco BT07 Serra Pelada.  2 - área de rsico BT10 Jd D'abril. 3 -área de risco BT12 Camarazal. 4 - área de risco BT03 Vila D'Alva. 5 - área de risco BT05 Uirapuru. 6 - área de risco BT01 Jd Jaqueline. 7 - área de risco BT06 - Jd. Arpoador</t>
  </si>
  <si>
    <t>E442 - Academia da Terceira Idade na Praça Fernando Nobre na Rua Ana Maria Ramos - Vila Universitária</t>
  </si>
  <si>
    <t>Serviço entregue pela dotação 1170-39</t>
  </si>
  <si>
    <t>E443 - Reforma da Escadaria Localizada entre os números 994 e 980 da Av. José Joaquim Seabra</t>
  </si>
  <si>
    <t>E1629 - Obras e Intervenção de Bairros</t>
  </si>
  <si>
    <t>E6634 - Intervenção, Urbanização e Melhoria de Bairros - Plano de Obras da Prefeitura Regional Butantã</t>
  </si>
  <si>
    <t>E2202 - Reurbanização de Escadão - Praça Tomas Coelho de Almeida - Jardim DAbril</t>
  </si>
  <si>
    <t>E2204 - Revitalização de Área Localizada e Implantação de Academia de Terceira Idade, Playground e Construção de uma Rampa de Skate - Rua Flutuoso Coelho - Jardim Boa Vista</t>
  </si>
  <si>
    <t>E2205 - Implantação de Academia de Terceira Idade na Praça José Eusébio de Souza - Rua Antonio Martins Costa</t>
  </si>
  <si>
    <t>Manutenção de vias públicas</t>
  </si>
  <si>
    <t>E3608 - REFORMA E MELHORIAS EM ÁREA MUNICIPAL LOCALIZADA NA RUA BERNARDO DE MORAIS, ALTURA DO Nº 100 - JD. DRACENA</t>
  </si>
  <si>
    <t>melhoria área minic</t>
  </si>
  <si>
    <t>E727 - REFORMA DA PRAÇA DOUTOR REYNALDO ANAUATE</t>
  </si>
  <si>
    <t>Reforma da Praça</t>
  </si>
  <si>
    <t>reforma de praça</t>
  </si>
  <si>
    <t xml:space="preserve">Prefeitura Regional Guaianases </t>
  </si>
  <si>
    <t>E636 - Reforma e Readequação da Praça Situada na Esquina da Rua Capitão Pucci e Viaduto Deputado Antonio Silvio Cunha Bueno</t>
  </si>
  <si>
    <t>E6552 - Reforma da Praça Nossa Senhora da Glória - CEP 08460-367</t>
  </si>
  <si>
    <t>E6553 - Reforma da Praça Gonçalo Ravasco - CEP 08461-110</t>
  </si>
  <si>
    <t>E477 - Requalificação da Praça Inominada na Rua Lírio Vermelho com Rua Timbó-de-Caiena - Instalação de ATI</t>
  </si>
  <si>
    <t>E2179 - Readequação de Próprios Públicos e Colocação de Grama Sintética no Campo ao Lado da Casa de Cultura de Guaianases, Situada na Rua Castelo de Leça, S/N, Jardim Soares</t>
  </si>
  <si>
    <t>E3767 - Obras de Reparo e Conservação na Abrangência Prefeitura Regional de Guaianases</t>
  </si>
  <si>
    <t>E155 - Obras de contenção e revitalização de próprios públicos entre a CEI DIRET Joaquim Gouveia Franco Junior e o Campo de Futebol, localizado na Rua Mariano Spinosa, alt. n° 49, Vila Chabilândia - Prefeitura Regional de Guaianases.</t>
  </si>
  <si>
    <t>1569 - E1741 - MELHORIAS E CONSERTO DE EQUIPAMENTOS PÚBLICOS EM GUAIANASES</t>
  </si>
  <si>
    <t xml:space="preserve">Informação pendente, não encaminhada pelas unidades responsáveis. </t>
  </si>
  <si>
    <t>Prefeitura Regional Parelheiros</t>
  </si>
  <si>
    <t>E3784 - Pavimentação das Ruas Jaime Petit e Jana Barroso - Cidade Nova América e Dionízia Garcia - Jardim das Fontes - Prefeitura Regional de Parelheiros</t>
  </si>
  <si>
    <t>E2949 - Melhoria de Bairros no Âmbito da Prefeitura Regional de Parelheiros</t>
  </si>
  <si>
    <t>E3788 - Cobertura da Quadra da Rua Satélite Jápetus - Jardim Maria Amália - Prefeitura Regional de Parelheiros</t>
  </si>
  <si>
    <t>E6638 - Intervenção, Urbanização e Melhoria de Bairros - Prefeitura Regional de Parelheiros</t>
  </si>
  <si>
    <t>E2840 - Reforma de Próprios Públicos Municipais</t>
  </si>
  <si>
    <t>E2852 - Implantação de Equipamentos para exercícios físicos no terreno da SEDE (Associação de moradores de Bairro), atrás da Quadra na rua Vicenzo Neriti</t>
  </si>
  <si>
    <t>E2856 - Pavimentação das Ruas: Tomas Benvenuti, Vicenzo Neriti, Xavier Alvarenga, Batista Cirri, Gustavo Campa, Eugenio Pirani no Jardim São Norberto</t>
  </si>
  <si>
    <t>E133 - CDC Jardim Herplin (Rua Carlos Augusto Barroso, 103) - Adequação da Laje e do Salão com Cobertura de Telhas e Alvenaria</t>
  </si>
  <si>
    <t>sistemas mantidos</t>
  </si>
  <si>
    <t>E023 - Criação de Entreposto de Hortifrutigrangeiros, de flores e de plantas ornamentais em Parelheiros</t>
  </si>
  <si>
    <t>Prefeitura Regional Sapopemba</t>
  </si>
  <si>
    <t>E3285 - Reforma de Praça Inominada na Rua Esquivel Navarro que Cruza Avenida Arquiteto Vilanova Artigas</t>
  </si>
  <si>
    <t>E341 - Reforma na Praça Situada entre Rua Lírio do Vale e Rua Flor da Madrugada</t>
  </si>
  <si>
    <t>E6569 - Reforma da Praça Sandro Basso no Cruzamento da Rua Gonçalo Cavalcanti com Rua Salgo - CEP 03985-035</t>
  </si>
  <si>
    <t>E3578 - Revitalização e Colocação de Brinquedos em Praça Pública entre Rua Benedito Rosa e Rua Antônio Leal da Silva</t>
  </si>
  <si>
    <t>E6550 - Reforma - Escadaria da Rua Francesco Lúcio, 726B, Fazenda da Juta (Zona Leste) - CEP 03977-650</t>
  </si>
  <si>
    <t>E2666 - Manutenção do Sistema de Drenagem de Bairros Pertencentes à Prefeitura Regional de Sapopemba</t>
  </si>
  <si>
    <t>E877 - Melhorias de Bairro, Serviços de Zeladoria, Manutenção e Reforma de Espaços e Áreas Públicas, Serviços Urbanos e Saneamento na Região da Prefeitura Regional de Sapopemba</t>
  </si>
  <si>
    <t>E2953 - Obras e Intervenção do Bairro de Sapopemba Atendendo os Munícipes da Região</t>
  </si>
  <si>
    <t>E3766 - Obras de Reparo e Conservação na Abrangência Prefeitura Regional de Sapopemba</t>
  </si>
  <si>
    <t>E2193 - Implantação de Academia de Terceira Idade - Praça Localizada à Rua Iamacaru</t>
  </si>
  <si>
    <t>E2209 - Implantação de Academia de Terceira Idade na Praça Joaquim Mendes Santos - Jardim Planalto</t>
  </si>
  <si>
    <t>E2194 - Construção de Quadra Poliesportiva - Final da Rua Pico do Marumbi</t>
  </si>
  <si>
    <t>E820 - Contratação de Projeto Executivo de Construção de um Piscinão na Bacia dos Afluentes do Rio Verde - Jacu Pêssego na região de Itaquera</t>
  </si>
  <si>
    <t>Trata-se de emenda que não foi disponibilizada pela Casa Civil.</t>
  </si>
  <si>
    <t>Implantação de Parque</t>
  </si>
  <si>
    <t>Repactuação do Programa de Metas</t>
  </si>
  <si>
    <t>Requalificação de Parque</t>
  </si>
  <si>
    <t>SEFMSAI: Neste Programa contamos duas Secretarias SIURB e SMSUB, a primeira realizou 24 e a segunda 8.
SIURB: Entendemos que o objetivo foi cumprido, visto que dentro dos contratos do PRA diversas intervenções menores são executadas.</t>
  </si>
  <si>
    <t>Valor simbólico para abrir a dotação. Algumas compensações são contratadas no mesmo contrato de obras.</t>
  </si>
  <si>
    <t>Variável 9</t>
  </si>
  <si>
    <t>2000 atividades. Virada Esportiva</t>
  </si>
  <si>
    <t>7 Programas: Clube Escola, Jogos da Cidade, Circuito Esportivo, Taça cidade de São Paulo e Taça cidade de São Paulo Feminina, Jogos da Vila Guarani e Festival de GA</t>
  </si>
  <si>
    <t>Manutenção da sinalização das Ciclovias. Requalificação de ciclofaixas</t>
  </si>
  <si>
    <t>32 Obras realizadas</t>
  </si>
  <si>
    <t>32 obras que contemplam a redução da mancha nas seguintes intervenções: Bacia do Rio Aricanduva - Lote 1, Bacia do Rio Aricanduva - Lote 2, Córrego Ipiranga, Córrego Zavuvus Lote 1, Córrego Zavuvus Lote 2, Córrego Zavuvus Lote 3, Córrego Uberaba (Paraguai Éguas), Córrego Paciência, Córrego Tremembé, PRA - Lote A, PRA - Lote B, PRA - Lote C, PRA - Lote 3, PRA - Lote 4, PRA - Lote 5, Córrego Mirassol, Córrego Anhanguera, Córrego Dois Irmãos, Córrego Limoeiro, Reconstrução de Galeria Av. Zaki Narchi, Recomposição do Talude do Córrego Ipiranga - Avenida Ricardo Jafet, Reconstrução de Galeria Av. ENG. Heitor A. Eiras Garcia, Reconstrução de Galeria Rua Guarda de Honra e Recuperação de trecho sob túnel CPTM - TIQUATIRA - Av. Gov. Carvalho Pinto</t>
  </si>
  <si>
    <t>Considerado valor médio de R$ 150,00 por m² - valor médio das Atas. A quantidade realizada está exposta em m²</t>
  </si>
  <si>
    <t>No final de 2019, havia no acervo do Herbário Municipal 20.610 amostras, sendo que 1.740 amostras foram incluídas no decorrer daquele ano.</t>
  </si>
  <si>
    <t>A quantidade prevista originalmente no PPA se referia ao número de programas de garantia de renda familiar mínima, e não à quantidade de benefícios pagos no periodo</t>
  </si>
  <si>
    <t>Atentar que o produto entregue é diferente do objetivo originalmente previsto no PPA.</t>
  </si>
  <si>
    <t>Produto entregue refere-se ao número de atividades realizadas no período.</t>
  </si>
  <si>
    <t>Readequação da área pretendida</t>
  </si>
  <si>
    <t>Reforma e readequação citada na açao</t>
  </si>
  <si>
    <t>SECRETARIA MUNICIPAL DE INOVAÇÃO E TECNOLOGIA</t>
  </si>
  <si>
    <t>Percentual de novos processos eletrônicos.</t>
  </si>
  <si>
    <t>Processos Eletrônicos.</t>
  </si>
  <si>
    <t>(número de processos eletrônicos gerados no mês) / (número de processos gerados em papel no mês + número de processos eletrônicos gerados no mês) * 100</t>
  </si>
  <si>
    <t>A migração contemplará os processos de liquidação e pagamento, celebração de parcerias e convênios, licenciamento de obras e edificações, licenciamento ambiental, licitação de obras públicas entre outros que atualmente são criados no Simproc.</t>
  </si>
  <si>
    <t>A fórmula descrita compara o percentual de processos eletrônicos gerados em determinado período. À medida que os processos vão sendo migrados para o meio eletronico, temos uma diminuição da geração de processos em papel e consequente aumento do indicador percentual. Foram gerados 50666 processos eletrônicos e 502 processos em papel em 2019.</t>
  </si>
  <si>
    <t>Tempo médio de abertura de empresas de baixo risco.</t>
  </si>
  <si>
    <t>Sistema eletrônico para abertura de empresas.</t>
  </si>
  <si>
    <t>Ano base: Doing Business
Acompanhamento da meta:
Tmédioabertura=  (∑_(i=0)^n[Tccm-Trle]+∑_(i=0)^n [Talf-Trle] - ∑_(i=0)^n[Tmunícipe])/(Número Total de Empresas)</t>
  </si>
  <si>
    <t>O valor 101,5 dias apresentado como valor de base para a meta é um valor de referência que inclui tanto as empresas de baixo risco quanto as empresas de alto risco. O valor é calculado pelo Doing Business do Banco Mundial e registra todos os procedimentos oficialmente necessários, ou comuns na prática, para um empresário poder abrir e operar formalmente uma empresa industrial ou comercial. Estes procedimentos incluem os processos que os empreendedores locais devem realizar para poder obter todas as licenças necessárias, bem como todos os registros, alvarás, verificações, ou inscrições da empresa e dos funcionários junto às autoridades relevantes. 
Atualmente não existem indicadores confiáveis que permitam separar os valores somente para as empresas de baixo risco. Embora as empresas de baixo risco sejam a grande maioria, o indicador do Doing Business não conseguirá apurar o alcance ou não da meta, uma vez que será aumentado pela participação das empresas de alto risco. Por outro lado, a construção de um indicador específico para empresas de baixo risco com os dados atuais não permitiria que a metodologia de cálculo e a fonte dos dados fossem replicadas ao final de 2020, uma vez que o Empreenda Fácil substituirá outros sistemas hoje em operação. 
Dessa forma, para o acompanhamento da meta, serão utilizados os indicadores do sistema informatizado do Empreenda Fácil, assim como os dados dos procedimentos estaduais e federais em processo de integração. Inicialmente, para apurar o tempo médio de abertura de empresas será necessário realizar a junção manual das informações dos diferentes entes federativos. Contudo, ao longo do projeto, almeja-se integrar os sistemas de forma a permitir a extração automática dos dados.
O principal indicador a ser considerado é o tempo médio para abertura e formalização de empresas, expurgando do cálculo os tempos em que o procedimento é interrompido por decisão do munícipe.  A contagem começa com o início do processo de viabilidade, realizado no RLE, e pode se encerrar em dois cenários: (i) emissão do CCM, para empresas abertas sem estabelecimento; (ii) emissão do licenciamento municipal, para empresas abertas com estabelecimento.
Tmédioabertura=  (∑_(i=0)^n[Tccm-Trle]+∑_(i=0)^n [Talf-Trle] - ∑_(i=0)^n[Tmunícipe])/(Número Total de Empresas)
Tccm = Data de Emissão do CCM
Trle = Data de início do processo no RLE
Talf = Data de Emissão do Auto de Licenciamento de Funcionamento
Tmunícipe = tempo de expurgo em que o procedimento é interrompido por decisão do munícipe
Número total de empresas abertas = número total de empresas abertas no período.
Os dados sobre os indicadores do Doing Business podem ser acessados em português no seguinte endereço:
http://portugues.doingbusiness.org/Methodology/starting-a-business</t>
  </si>
  <si>
    <t>Dias corridos</t>
  </si>
  <si>
    <t xml:space="preserve">Ano Base: Banco Mundial
Acompanhamento da meta: Secretaria Municipal de Inovação e Tecnologia </t>
  </si>
  <si>
    <t>101,5 dias</t>
  </si>
  <si>
    <t>Microdados disponíveis em https://estatistica.redesim.gov.br/tempos-abertura -&gt; Exportar</t>
  </si>
  <si>
    <t>Média mensal apurada com base em dados extraídos do Portal Redesim  - dados e microdados disponíveis para consulta em https://estatistica.redesim.gov.br/tempos-abertura                                                                                                                                                                                                                                                                                   A Rede Nacional para a Simplificação do Registro e da Legalização de Empresas e Negócios, REDESIM, foi criada pelo Governo Federal através da Lei Nº 11.598 de 3 de dezembro de 2007, tem por premissa básica abreviar e simplificar os procedimentos e diminuir o tempo e o custo para o registro e a legalização de pessoas jurídicas, reduzindo a burocracia ao mínimo necessário.
A REDESIM faz a integração de todos os processos dos órgãos e entidades responsáveis pelo registro, inscrição, alteração, baixa e licenciamento das pessoas jurídicas, por meio de uma única entrada de dados e de documentos, acessada pelo Portal da REDESIM. O portal indica 32274 solicitações abertas no município de São Paulo em 2019. As variáveis indicadas para o cálculo correspondem ao tempo de cada etapa do licenciamento, motivo pelo qual é necessário consultar os microdados para replicação do valor observado.</t>
  </si>
  <si>
    <t>Quantidade acumulada de Unidades com Padrão Poupatempo implantadas.</t>
  </si>
  <si>
    <t>Unidades de atendimento presencial.</t>
  </si>
  <si>
    <t>Soma do total de novas regionais com Padrão Poupatempo implantado.</t>
  </si>
  <si>
    <t>Por “Padrão Poupatempo” entende-se: padronizar o cardápio de serviços oferecidos nas Prefeituras Regionais, padronizar os procedimentos para pretação dos serviços,  introduzir melhorias para simplificar e agilizar a prestação de serviços públicos, adequar os espaços físicos para o atendimento, modernizar e adequar a infraestrutura de teleinfórmática, formar e capacitar equipes para a prestação de informações, orientações e atendimento ao público.</t>
  </si>
  <si>
    <t>Em 2019 a Coordenadoria de Atendimento Presencial realizou a implantação de 6 unidades do Descomplica SP, são elas: Campo Limpo, Butantã, Santana/Tucuruvi, Penha, Jabaquara e São Mateus, estas somadas a unidade implantatada em 2018 (São Miguel Paulista) somaram 7 unidades do programa em 2019. A Prefeitura de São Paulo apresentou a revisão programática dos compromissos o biênio, 2019-2020, tendo como base a avaliação criteriosa das ações realizadas considerando o Programa de Metas 2017-2020. A readequação das metas, dinâmica própria da administração pública, foi realizada em conformidade com o §4° do artigo 69-A da Lei Orgânica do Município, que prevê a possibilidade de alterações programáticas, com ampla comunicação das mudanças.Sendo assim a meta 33.2 passou a ser: "Implantar 7 novas unidades municipais de atendimento presencial com padrão Poupatempo", meta alcançada com a implantação da unidade Capela do Socorro no 1º semestre de 2020 (totalizando 8 unidades em operação). O plano de expansão do programa prevê a implantação de 5 unidades no ano de 2021, sendo elas: Cidade Tiradentes, Freguesia do Ó, Pirituba/Jaraguá, Ipiranga e Lapa. Somando-se as 8 já implantadas e citadas acima serão 13 unidades de atendimento presencial.</t>
  </si>
  <si>
    <t>Novos pontos WiFi implantados.</t>
  </si>
  <si>
    <t>Pontos de WiFi livre.</t>
  </si>
  <si>
    <t>Soma dos novos pontos de WiFi.</t>
  </si>
  <si>
    <t>A rede de Wi-Fi livre mais que duplicou na cidade de São Paulo, especialmente  em  áreas  mais  afastadas do centro. Em  uma  primeira  etapa,  todos  os  120  pontos  do  Programa  WiFi  Livre  SP  foram  modernizados, de modo a garantir a evolução tecnológica e a qualidade do programa. Em seguida, foi  iniciada  a  expansão  propriamente  dita, conforme atualizado nos relatórios de monitoramento do Programa de Metas.</t>
  </si>
  <si>
    <t>Hospital do Servidor Público Municipal</t>
  </si>
  <si>
    <t>E6758 - Reforma Estrutural no Serviço Técnico de Nutrição e Dietética (SND)</t>
  </si>
  <si>
    <t>E379 - Equipamentos para o Hospital do Servidor Público Municipal - HSPM</t>
  </si>
  <si>
    <t>E6557 - Reforma e Renovação dos Equipamentos do Serviço Técnico de Nutrição Dietética (SND) do HSPM</t>
  </si>
  <si>
    <t>E6757 - Aquisição de Torre Automática para Mapeamento e Dermatoscopia - Body Scan - com Mole Analyser e Trichoscale, para o Serviço de Dermatologia do HSPM</t>
  </si>
  <si>
    <t>E77 - Custeio e Manutenção do Hospital do Servidor Publico Municipal</t>
  </si>
  <si>
    <t>E2634 - Auxílio financeiro para o Hospital do Servidor Público</t>
  </si>
  <si>
    <t>PROJETO DE IMPLANTAÇÃO DO SISTEMA SGH REALIZADO</t>
  </si>
  <si>
    <t xml:space="preserve">NÃO </t>
  </si>
  <si>
    <t>REDUÇÃO DE DOTAÇÃO</t>
  </si>
  <si>
    <t>REFORMA E REQUALIFICAÇÃO DAS UNIDADES REALIZADA</t>
  </si>
  <si>
    <t>ADMINISTRAÇÃO DA UNIDADE MANTIDA</t>
  </si>
  <si>
    <t>MANUTENÇÃO E OPERAÇÃO DE SISTEMAS DE INFORMAÇÃO E COMUNICAÇÃO MANTIDOS</t>
  </si>
  <si>
    <t>MANUTENÇÃO E OPERAÇÃO DA UNIDADE MANTIDA</t>
  </si>
  <si>
    <t>MANUTENÇÃO DE SERVIÇOS DE INFORMAÇÃO E COMUNICAÇÃO REALIZADOS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</si>
</sst>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R$&quot;\ #,##0.00;[Red]\-&quot;R$&quot;\ #,##0.00"/>
    <numFmt numFmtId="44" formatCode="_-&quot;R$&quot;\ * #,##0.00_-;\-&quot;R$&quot;\ * #,##0.00_-;_-&quot;R$&quot;\ * &quot;-&quot;??_-;_-@_-"/>
    <numFmt numFmtId="43" formatCode="_-* #,##0.00_-;\-* #,##0.00_-;_-* &quot;-&quot;??_-;_-@_-"/>
    <numFmt numFmtId="164" formatCode="_-* #,##0_-;\-* #,##0_-;_-* &quot;-&quot;??_-;_-@_-"/>
    <numFmt numFmtId="165" formatCode="[$R$-416]\ #,##0.00;\-[$R$-416]\ #,##0.00"/>
    <numFmt numFmtId="166" formatCode="_-* #,##0.00_-;\-* #,##0.00_-;_-* &quot;-&quot;??_-;_-@"/>
    <numFmt numFmtId="167" formatCode="0.000"/>
    <numFmt numFmtId="168" formatCode="0.0%"/>
    <numFmt numFmtId="169" formatCode="_-* #,##0.00_-;\-* #,##0.00_-;_-* \-??_-;_-@_-"/>
  </numFmts>
  <fonts count="3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1"/>
      <name val="Calibri"/>
    </font>
    <font>
      <b/>
      <sz val="11"/>
      <color theme="0"/>
      <name val="Calibri"/>
      <family val="2"/>
    </font>
    <font>
      <b/>
      <sz val="11"/>
      <color rgb="FFFFFFFF"/>
      <name val="Calibri"/>
      <family val="2"/>
      <scheme val="minor"/>
    </font>
    <font>
      <sz val="11"/>
      <color theme="1"/>
      <name val="Calibri"/>
      <family val="2"/>
    </font>
    <font>
      <sz val="11"/>
      <name val="Calibri"/>
      <family val="2"/>
      <scheme val="minor"/>
    </font>
    <font>
      <sz val="11"/>
      <color rgb="FF000000"/>
      <name val="Calibri"/>
      <charset val="134"/>
    </font>
    <font>
      <sz val="11"/>
      <color theme="1"/>
      <name val="Calibri"/>
      <charset val="134"/>
    </font>
    <font>
      <sz val="11"/>
      <name val="Calibri"/>
      <family val="2"/>
    </font>
    <font>
      <b/>
      <sz val="14"/>
      <name val="Calibri"/>
      <family val="2"/>
      <scheme val="minor"/>
    </font>
    <font>
      <sz val="10"/>
      <color theme="1"/>
      <name val="Calibri"/>
      <family val="2"/>
      <scheme val="minor"/>
    </font>
    <font>
      <sz val="8"/>
      <color theme="1"/>
      <name val="Calibri"/>
      <family val="2"/>
      <scheme val="minor"/>
    </font>
    <font>
      <sz val="12"/>
      <color theme="1"/>
      <name val="Calibri"/>
      <family val="2"/>
      <scheme val="minor"/>
    </font>
    <font>
      <sz val="12"/>
      <color rgb="FF9C0006"/>
      <name val="Calibri"/>
      <family val="2"/>
      <scheme val="minor"/>
    </font>
    <font>
      <sz val="10"/>
      <color rgb="FF000000"/>
      <name val="Calibri"/>
      <family val="2"/>
      <scheme val="minor"/>
    </font>
    <font>
      <sz val="11"/>
      <color theme="1"/>
      <name val="Arial"/>
      <family val="2"/>
    </font>
    <font>
      <sz val="11"/>
      <name val="Arial"/>
      <family val="2"/>
    </font>
    <font>
      <sz val="11"/>
      <color rgb="FF000000"/>
      <name val="Calibri"/>
    </font>
    <font>
      <sz val="11"/>
      <color theme="1"/>
      <name val="Arial"/>
    </font>
    <font>
      <u/>
      <sz val="11"/>
      <color theme="10"/>
      <name val="Calibri"/>
      <family val="2"/>
      <scheme val="minor"/>
    </font>
    <font>
      <sz val="11"/>
      <color indexed="8"/>
      <name val="Calibri"/>
      <family val="2"/>
    </font>
    <font>
      <b/>
      <sz val="11"/>
      <color theme="1"/>
      <name val="Calibri"/>
      <family val="2"/>
      <scheme val="minor"/>
    </font>
    <font>
      <b/>
      <sz val="10"/>
      <color theme="0"/>
      <name val="Calibri"/>
      <family val="2"/>
      <scheme val="minor"/>
    </font>
    <font>
      <b/>
      <sz val="9"/>
      <color indexed="81"/>
      <name val="Tahoma"/>
      <family val="2"/>
    </font>
    <font>
      <sz val="9"/>
      <color indexed="81"/>
      <name val="Tahoma"/>
      <family val="2"/>
    </font>
    <font>
      <sz val="11"/>
      <color rgb="FF000000"/>
      <name val="Calibri"/>
      <family val="2"/>
      <charset val="1"/>
    </font>
    <font>
      <sz val="10"/>
      <name val="Arial"/>
      <family val="2"/>
    </font>
    <font>
      <sz val="10"/>
      <color rgb="FF000000"/>
      <name val="Arial"/>
      <family val="2"/>
    </font>
    <font>
      <sz val="11"/>
      <color rgb="FF000000"/>
      <name val="Calibri"/>
      <family val="2"/>
    </font>
    <font>
      <sz val="11"/>
      <color rgb="FF000000"/>
      <name val="Calibri"/>
      <family val="2"/>
      <scheme val="minor"/>
    </font>
    <font>
      <sz val="11"/>
      <color rgb="FF4F81BD"/>
      <name val="Calibri"/>
      <family val="2"/>
      <scheme val="minor"/>
    </font>
    <font>
      <sz val="11"/>
      <color rgb="FF000000"/>
      <name val="Calibri"/>
      <charset val="1"/>
    </font>
  </fonts>
  <fills count="26">
    <fill>
      <patternFill patternType="none"/>
    </fill>
    <fill>
      <patternFill patternType="gray125"/>
    </fill>
    <fill>
      <patternFill patternType="solid">
        <fgColor rgb="FFFFC7CE"/>
      </patternFill>
    </fill>
    <fill>
      <patternFill patternType="solid">
        <fgColor theme="1" tint="0.149998474074526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0"/>
        <bgColor rgb="FFFFF2CC"/>
      </patternFill>
    </fill>
    <fill>
      <patternFill patternType="solid">
        <fgColor theme="9" tint="0.39997558519241921"/>
        <bgColor indexed="64"/>
      </patternFill>
    </fill>
    <fill>
      <patternFill patternType="solid">
        <fgColor theme="3" tint="0.39997558519241921"/>
        <bgColor rgb="FFC0C0C0"/>
      </patternFill>
    </fill>
    <fill>
      <patternFill patternType="solid">
        <fgColor theme="3" tint="0.39997558519241921"/>
        <bgColor rgb="FFF2F2F2"/>
      </patternFill>
    </fill>
    <fill>
      <patternFill patternType="solid">
        <fgColor theme="1"/>
        <bgColor indexed="64"/>
      </patternFill>
    </fill>
    <fill>
      <patternFill patternType="solid">
        <fgColor theme="8" tint="-0.499984740745262"/>
        <bgColor theme="4" tint="0.79998168889431442"/>
      </patternFill>
    </fill>
    <fill>
      <patternFill patternType="solid">
        <fgColor theme="7" tint="-0.499984740745262"/>
        <bgColor theme="4" tint="0.79998168889431442"/>
      </patternFill>
    </fill>
    <fill>
      <patternFill patternType="solid">
        <fgColor theme="8" tint="-0.499984740745262"/>
        <bgColor indexed="64"/>
      </patternFill>
    </fill>
    <fill>
      <patternFill patternType="solid">
        <fgColor rgb="FFD8D8D8"/>
        <bgColor rgb="FFD8D8D8"/>
      </patternFill>
    </fill>
    <fill>
      <patternFill patternType="solid">
        <fgColor rgb="FFBFBFBF"/>
        <bgColor rgb="FFBFBFBF"/>
      </patternFill>
    </fill>
    <fill>
      <patternFill patternType="solid">
        <fgColor theme="0" tint="-0.14996795556505021"/>
        <bgColor indexed="64"/>
      </patternFill>
    </fill>
    <fill>
      <patternFill patternType="solid">
        <fgColor rgb="FFD9D9D9"/>
        <bgColor rgb="FF000000"/>
      </patternFill>
    </fill>
    <fill>
      <patternFill patternType="solid">
        <fgColor rgb="FFBFBFBF"/>
        <bgColor rgb="FF000000"/>
      </patternFill>
    </fill>
    <fill>
      <patternFill patternType="solid">
        <fgColor rgb="FFFFFF00"/>
        <bgColor rgb="FF000000"/>
      </patternFill>
    </fill>
    <fill>
      <patternFill patternType="solid">
        <fgColor theme="0" tint="-0.249977111117893"/>
        <bgColor rgb="FF000000"/>
      </patternFill>
    </fill>
    <fill>
      <patternFill patternType="solid">
        <fgColor rgb="FFF2F2F2"/>
        <bgColor rgb="FFFFFFFF"/>
      </patternFill>
    </fill>
  </fills>
  <borders count="19">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C0C0C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bottom style="thin">
        <color theme="4" tint="0.39997558519241921"/>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medium">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style="thin">
        <color indexed="64"/>
      </right>
      <top style="thin">
        <color indexed="64"/>
      </top>
      <bottom/>
      <diagonal/>
    </border>
    <border>
      <left style="thin">
        <color auto="1"/>
      </left>
      <right/>
      <top style="thin">
        <color auto="1"/>
      </top>
      <bottom/>
      <diagonal/>
    </border>
  </borders>
  <cellStyleXfs count="50">
    <xf numFmtId="0" fontId="0" fillId="0" borderId="0"/>
    <xf numFmtId="43" fontId="1" fillId="0" borderId="0" applyFont="0" applyFill="0" applyBorder="0" applyAlignment="0" applyProtection="0"/>
    <xf numFmtId="0" fontId="1" fillId="0" borderId="0"/>
    <xf numFmtId="0" fontId="4" fillId="0" borderId="0"/>
    <xf numFmtId="43" fontId="7" fillId="0" borderId="0" applyFont="0" applyFill="0" applyBorder="0" applyAlignment="0" applyProtection="0"/>
    <xf numFmtId="0" fontId="1" fillId="0" borderId="0"/>
    <xf numFmtId="0" fontId="7"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6" fillId="2" borderId="0" applyNumberFormat="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43" fontId="7"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9" fontId="1" fillId="0" borderId="0" applyFont="0" applyFill="0" applyBorder="0" applyAlignment="0" applyProtection="0"/>
    <xf numFmtId="0" fontId="28" fillId="0" borderId="0"/>
    <xf numFmtId="0" fontId="29" fillId="0" borderId="0"/>
    <xf numFmtId="0" fontId="29" fillId="0" borderId="0"/>
    <xf numFmtId="9" fontId="29" fillId="0" borderId="0" applyFont="0" applyFill="0" applyBorder="0" applyAlignment="0" applyProtection="0"/>
    <xf numFmtId="0" fontId="30" fillId="0" borderId="0"/>
    <xf numFmtId="0" fontId="31" fillId="0" borderId="0"/>
    <xf numFmtId="43"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9" fontId="28" fillId="0" borderId="0" applyBorder="0" applyProtection="0"/>
    <xf numFmtId="169" fontId="28" fillId="0" borderId="0" applyBorder="0" applyProtection="0"/>
    <xf numFmtId="0" fontId="28" fillId="0" borderId="0"/>
    <xf numFmtId="169" fontId="28" fillId="0" borderId="0" applyBorder="0" applyProtection="0"/>
    <xf numFmtId="169" fontId="28" fillId="0" borderId="0" applyBorder="0" applyProtection="0"/>
    <xf numFmtId="0" fontId="28" fillId="0" borderId="0"/>
    <xf numFmtId="169" fontId="28" fillId="0" borderId="0" applyBorder="0" applyProtection="0"/>
    <xf numFmtId="0" fontId="34" fillId="0" borderId="0"/>
    <xf numFmtId="9" fontId="28" fillId="0" borderId="0" applyBorder="0" applyProtection="0"/>
  </cellStyleXfs>
  <cellXfs count="470">
    <xf numFmtId="0" fontId="0" fillId="0" borderId="0" xfId="0"/>
    <xf numFmtId="0" fontId="4" fillId="0" borderId="0" xfId="3" applyFont="1" applyAlignment="1"/>
    <xf numFmtId="0" fontId="2" fillId="3" borderId="5" xfId="2" applyFont="1" applyFill="1" applyBorder="1" applyAlignment="1">
      <alignment horizontal="center" vertical="center" wrapText="1"/>
    </xf>
    <xf numFmtId="0" fontId="7" fillId="0" borderId="7" xfId="3" applyFont="1" applyBorder="1" applyAlignment="1">
      <alignment vertical="top"/>
    </xf>
    <xf numFmtId="0" fontId="7" fillId="0" borderId="7" xfId="6" applyFont="1" applyBorder="1" applyAlignment="1">
      <alignment horizontal="left"/>
    </xf>
    <xf numFmtId="0" fontId="7" fillId="0" borderId="7" xfId="6" applyFont="1" applyBorder="1" applyAlignment="1">
      <alignment vertical="center"/>
    </xf>
    <xf numFmtId="43" fontId="7" fillId="0" borderId="7" xfId="1" applyFont="1" applyBorder="1" applyAlignment="1"/>
    <xf numFmtId="43" fontId="1" fillId="0" borderId="7" xfId="1" applyBorder="1"/>
    <xf numFmtId="0" fontId="0" fillId="5" borderId="7" xfId="0" applyFill="1" applyBorder="1"/>
    <xf numFmtId="0" fontId="7" fillId="0" borderId="7" xfId="6" applyFont="1" applyBorder="1" applyAlignment="1">
      <alignment vertical="center" wrapText="1"/>
    </xf>
    <xf numFmtId="0" fontId="4" fillId="0" borderId="7" xfId="7" applyFont="1" applyBorder="1" applyAlignment="1">
      <alignment horizontal="left" vertical="center"/>
    </xf>
    <xf numFmtId="0" fontId="4" fillId="0" borderId="7" xfId="7" applyFont="1" applyBorder="1" applyAlignment="1">
      <alignment vertical="top" wrapText="1"/>
    </xf>
    <xf numFmtId="0" fontId="9" fillId="0" borderId="7" xfId="0" applyFont="1" applyBorder="1" applyAlignment="1">
      <alignment horizontal="left"/>
    </xf>
    <xf numFmtId="0" fontId="9" fillId="0" borderId="7" xfId="0" applyFont="1" applyBorder="1" applyAlignment="1">
      <alignment vertical="center" wrapText="1"/>
    </xf>
    <xf numFmtId="0" fontId="4" fillId="0" borderId="7" xfId="7" applyFont="1" applyBorder="1" applyAlignment="1">
      <alignment vertical="center" wrapText="1"/>
    </xf>
    <xf numFmtId="43" fontId="4" fillId="0" borderId="7" xfId="1" applyFont="1" applyBorder="1" applyAlignment="1">
      <alignment horizontal="center" vertical="center"/>
    </xf>
    <xf numFmtId="0" fontId="4" fillId="0" borderId="7" xfId="7" applyFont="1" applyBorder="1" applyAlignment="1">
      <alignment horizontal="left"/>
    </xf>
    <xf numFmtId="43" fontId="4" fillId="0" borderId="7" xfId="1" applyFont="1" applyBorder="1" applyAlignment="1"/>
    <xf numFmtId="0" fontId="0" fillId="0" borderId="7" xfId="0" applyFont="1" applyBorder="1" applyAlignment="1">
      <alignment horizontal="left"/>
    </xf>
    <xf numFmtId="0" fontId="0" fillId="0" borderId="7" xfId="0" applyFont="1" applyBorder="1" applyAlignment="1">
      <alignment vertical="center" wrapText="1"/>
    </xf>
    <xf numFmtId="0" fontId="7" fillId="0" borderId="7" xfId="7" applyFont="1" applyBorder="1" applyAlignment="1">
      <alignment horizontal="left"/>
    </xf>
    <xf numFmtId="0" fontId="7" fillId="0" borderId="7" xfId="7" applyFont="1" applyBorder="1" applyAlignment="1">
      <alignment vertical="center" wrapText="1"/>
    </xf>
    <xf numFmtId="0" fontId="4" fillId="0" borderId="7" xfId="7" applyFont="1" applyBorder="1" applyAlignment="1">
      <alignment vertical="center"/>
    </xf>
    <xf numFmtId="43" fontId="4" fillId="0" borderId="7" xfId="1" applyFont="1" applyBorder="1" applyAlignment="1">
      <alignment vertical="center"/>
    </xf>
    <xf numFmtId="43" fontId="4" fillId="0" borderId="7" xfId="1" applyFont="1" applyBorder="1" applyAlignment="1">
      <alignment horizontal="right" vertical="center"/>
    </xf>
    <xf numFmtId="0" fontId="4" fillId="0" borderId="7" xfId="7" applyFont="1" applyBorder="1" applyAlignment="1">
      <alignment wrapText="1"/>
    </xf>
    <xf numFmtId="0" fontId="0" fillId="0" borderId="7" xfId="0" applyBorder="1" applyAlignment="1">
      <alignment horizontal="left" vertical="center"/>
    </xf>
    <xf numFmtId="0" fontId="0" fillId="0" borderId="7" xfId="0" applyBorder="1" applyAlignment="1">
      <alignment horizontal="left" vertical="center" wrapText="1"/>
    </xf>
    <xf numFmtId="0" fontId="4" fillId="0" borderId="7" xfId="7" applyFont="1" applyFill="1" applyBorder="1" applyAlignment="1">
      <alignment horizontal="left"/>
    </xf>
    <xf numFmtId="43" fontId="4" fillId="0" borderId="7" xfId="1" applyFont="1" applyFill="1" applyBorder="1" applyAlignment="1"/>
    <xf numFmtId="0" fontId="4" fillId="0" borderId="7" xfId="7" applyFont="1" applyFill="1" applyBorder="1" applyAlignment="1">
      <alignment horizontal="left" vertical="center"/>
    </xf>
    <xf numFmtId="43" fontId="4" fillId="0" borderId="7" xfId="1" applyFont="1" applyFill="1" applyBorder="1" applyAlignment="1">
      <alignment horizontal="center" vertical="center"/>
    </xf>
    <xf numFmtId="43" fontId="4" fillId="0" borderId="7" xfId="1" applyFont="1" applyFill="1" applyBorder="1" applyAlignment="1">
      <alignment vertical="center"/>
    </xf>
    <xf numFmtId="43" fontId="4" fillId="0" borderId="7" xfId="1" applyFont="1" applyFill="1" applyBorder="1" applyAlignment="1">
      <alignment horizontal="left" vertical="center"/>
    </xf>
    <xf numFmtId="0" fontId="7" fillId="0" borderId="7" xfId="7" applyFont="1" applyFill="1" applyBorder="1" applyAlignment="1">
      <alignment horizontal="left"/>
    </xf>
    <xf numFmtId="0" fontId="7" fillId="0" borderId="7" xfId="7" applyFont="1" applyFill="1" applyBorder="1" applyAlignment="1">
      <alignment vertical="center" wrapText="1"/>
    </xf>
    <xf numFmtId="0" fontId="0" fillId="0" borderId="7" xfId="0" applyFont="1" applyFill="1" applyBorder="1" applyAlignment="1">
      <alignment horizontal="left"/>
    </xf>
    <xf numFmtId="43" fontId="0" fillId="0" borderId="7" xfId="1" applyFont="1" applyBorder="1" applyAlignment="1"/>
    <xf numFmtId="43" fontId="7" fillId="0" borderId="7" xfId="1" applyFont="1" applyBorder="1" applyAlignment="1">
      <alignment wrapText="1"/>
    </xf>
    <xf numFmtId="0" fontId="2" fillId="3" borderId="2" xfId="2" applyFont="1" applyFill="1" applyBorder="1" applyAlignment="1">
      <alignment horizontal="center" vertical="center" wrapText="1"/>
    </xf>
    <xf numFmtId="0" fontId="5" fillId="8" borderId="4" xfId="3" applyFont="1" applyFill="1" applyBorder="1" applyAlignment="1">
      <alignment vertical="center"/>
    </xf>
    <xf numFmtId="0" fontId="2" fillId="8" borderId="5" xfId="2" applyFont="1" applyFill="1" applyBorder="1" applyAlignment="1">
      <alignment horizontal="center" vertical="center" wrapText="1"/>
    </xf>
    <xf numFmtId="0" fontId="2" fillId="8" borderId="6" xfId="2" applyFont="1" applyFill="1" applyBorder="1" applyAlignment="1">
      <alignment horizontal="center" vertical="center" wrapText="1"/>
    </xf>
    <xf numFmtId="0" fontId="6" fillId="8" borderId="5" xfId="3" applyFont="1" applyFill="1" applyBorder="1" applyAlignment="1">
      <alignment horizontal="center" vertical="center" wrapText="1"/>
    </xf>
    <xf numFmtId="43" fontId="2" fillId="8" borderId="3" xfId="4" applyFont="1" applyFill="1" applyBorder="1" applyAlignment="1">
      <alignment horizontal="center" vertical="center" wrapText="1"/>
    </xf>
    <xf numFmtId="0" fontId="2" fillId="9" borderId="6" xfId="2" applyFont="1" applyFill="1" applyBorder="1" applyAlignment="1">
      <alignment horizontal="center" vertical="center" wrapText="1"/>
    </xf>
    <xf numFmtId="0" fontId="4" fillId="7" borderId="7" xfId="7" applyFont="1" applyFill="1" applyBorder="1" applyAlignment="1">
      <alignment wrapText="1"/>
    </xf>
    <xf numFmtId="0" fontId="0" fillId="0" borderId="7" xfId="0" applyBorder="1" applyAlignment="1">
      <alignment horizontal="left"/>
    </xf>
    <xf numFmtId="0" fontId="0" fillId="0" borderId="7" xfId="0" applyFill="1" applyBorder="1" applyAlignment="1">
      <alignment horizontal="left"/>
    </xf>
    <xf numFmtId="0" fontId="8" fillId="0" borderId="7" xfId="0" applyFont="1" applyBorder="1" applyAlignment="1">
      <alignment horizontal="left"/>
    </xf>
    <xf numFmtId="0" fontId="8" fillId="0" borderId="7" xfId="0" applyFont="1" applyBorder="1" applyAlignment="1">
      <alignment horizontal="left" vertical="center"/>
    </xf>
    <xf numFmtId="0" fontId="8" fillId="7" borderId="7" xfId="0" applyFont="1" applyFill="1" applyBorder="1" applyAlignment="1">
      <alignment horizontal="left" vertical="center"/>
    </xf>
    <xf numFmtId="0" fontId="7" fillId="0" borderId="7" xfId="6" applyBorder="1" applyAlignment="1">
      <alignment horizontal="left"/>
    </xf>
    <xf numFmtId="0" fontId="4" fillId="0" borderId="7" xfId="7" applyFont="1" applyBorder="1" applyAlignment="1">
      <alignment horizontal="left" vertical="center" wrapText="1"/>
    </xf>
    <xf numFmtId="0" fontId="1" fillId="0" borderId="7" xfId="0" applyFont="1" applyBorder="1" applyAlignment="1">
      <alignment horizontal="left"/>
    </xf>
    <xf numFmtId="0" fontId="1" fillId="0" borderId="7" xfId="0" applyFont="1" applyBorder="1" applyAlignment="1">
      <alignment horizontal="left" vertical="center"/>
    </xf>
    <xf numFmtId="0" fontId="7" fillId="0" borderId="7" xfId="7" applyFont="1" applyBorder="1" applyAlignment="1">
      <alignment horizontal="left" vertical="center"/>
    </xf>
    <xf numFmtId="0" fontId="1" fillId="0" borderId="7" xfId="0" applyFont="1" applyFill="1" applyBorder="1" applyAlignment="1">
      <alignment horizontal="left"/>
    </xf>
    <xf numFmtId="0" fontId="1" fillId="0" borderId="7" xfId="0" applyFont="1" applyBorder="1" applyAlignment="1">
      <alignment horizontal="left" wrapText="1"/>
    </xf>
    <xf numFmtId="0" fontId="1" fillId="0" borderId="7" xfId="0" applyFont="1" applyBorder="1" applyAlignment="1">
      <alignment horizontal="left" vertical="center" wrapText="1"/>
    </xf>
    <xf numFmtId="0" fontId="7" fillId="0" borderId="7" xfId="7" applyFont="1" applyBorder="1" applyAlignment="1">
      <alignment horizontal="left" vertical="center" wrapText="1"/>
    </xf>
    <xf numFmtId="0" fontId="7" fillId="0" borderId="7" xfId="7" applyFont="1" applyFill="1" applyBorder="1" applyAlignment="1">
      <alignment horizontal="left" vertical="center"/>
    </xf>
    <xf numFmtId="0" fontId="1" fillId="7" borderId="7" xfId="0" applyFont="1" applyFill="1" applyBorder="1" applyAlignment="1">
      <alignment horizontal="left"/>
    </xf>
    <xf numFmtId="0" fontId="4" fillId="0" borderId="7" xfId="3" applyFont="1" applyBorder="1" applyAlignment="1">
      <alignment horizontal="left"/>
    </xf>
    <xf numFmtId="0" fontId="7" fillId="0" borderId="7" xfId="6" applyFont="1" applyFill="1" applyBorder="1" applyAlignment="1">
      <alignment horizontal="left"/>
    </xf>
    <xf numFmtId="0" fontId="11" fillId="0" borderId="7" xfId="7" applyFont="1" applyBorder="1" applyAlignment="1">
      <alignment horizontal="left" vertical="center"/>
    </xf>
    <xf numFmtId="0" fontId="7" fillId="7" borderId="7" xfId="6" applyFont="1" applyFill="1" applyBorder="1" applyAlignment="1">
      <alignment horizontal="left"/>
    </xf>
    <xf numFmtId="0" fontId="11" fillId="0" borderId="7" xfId="7" applyFont="1" applyBorder="1" applyAlignment="1">
      <alignment horizontal="left"/>
    </xf>
    <xf numFmtId="0" fontId="4" fillId="0" borderId="7" xfId="7" applyFont="1" applyBorder="1" applyAlignment="1">
      <alignment horizontal="left" wrapText="1"/>
    </xf>
    <xf numFmtId="0" fontId="23" fillId="0" borderId="7" xfId="6" applyFont="1" applyBorder="1" applyAlignment="1">
      <alignment horizontal="left"/>
    </xf>
    <xf numFmtId="0" fontId="7" fillId="0" borderId="7" xfId="6" applyFont="1" applyBorder="1" applyAlignment="1">
      <alignment horizontal="left" vertical="center" wrapText="1"/>
    </xf>
    <xf numFmtId="0" fontId="7" fillId="0" borderId="7" xfId="6" applyFont="1" applyBorder="1" applyAlignment="1">
      <alignment horizontal="left" vertical="center"/>
    </xf>
    <xf numFmtId="0" fontId="7" fillId="0" borderId="7" xfId="3" applyFont="1" applyBorder="1" applyAlignment="1">
      <alignment horizontal="left"/>
    </xf>
    <xf numFmtId="0" fontId="0" fillId="0" borderId="7" xfId="5" applyFont="1" applyBorder="1" applyAlignment="1">
      <alignment horizontal="left"/>
    </xf>
    <xf numFmtId="0" fontId="0" fillId="0" borderId="7" xfId="5" applyFont="1" applyBorder="1" applyAlignment="1">
      <alignment horizontal="left" vertical="center" wrapText="1"/>
    </xf>
    <xf numFmtId="0" fontId="1" fillId="0" borderId="7" xfId="5" applyFill="1" applyBorder="1" applyAlignment="1">
      <alignment horizontal="left"/>
    </xf>
    <xf numFmtId="0" fontId="7" fillId="0" borderId="7" xfId="7" applyFont="1" applyFill="1" applyBorder="1" applyAlignment="1">
      <alignment horizontal="left" wrapText="1"/>
    </xf>
    <xf numFmtId="0" fontId="1" fillId="0" borderId="7" xfId="5" applyFont="1" applyBorder="1" applyAlignment="1">
      <alignment horizontal="left"/>
    </xf>
    <xf numFmtId="0" fontId="1" fillId="0" borderId="7" xfId="5" applyBorder="1" applyAlignment="1">
      <alignment horizontal="left"/>
    </xf>
    <xf numFmtId="0" fontId="1" fillId="0" borderId="7" xfId="5" applyBorder="1" applyAlignment="1">
      <alignment horizontal="left" vertical="center"/>
    </xf>
    <xf numFmtId="0" fontId="0" fillId="0" borderId="7" xfId="5" applyFont="1" applyBorder="1" applyAlignment="1">
      <alignment horizontal="left" vertical="center"/>
    </xf>
    <xf numFmtId="0" fontId="11" fillId="0" borderId="7" xfId="7" applyFont="1" applyFill="1" applyBorder="1" applyAlignment="1">
      <alignment horizontal="left"/>
    </xf>
    <xf numFmtId="0" fontId="1" fillId="0" borderId="7" xfId="5" applyFill="1" applyBorder="1" applyAlignment="1">
      <alignment horizontal="left" vertical="center"/>
    </xf>
    <xf numFmtId="0" fontId="11" fillId="0" borderId="7" xfId="6" applyFont="1" applyBorder="1" applyAlignment="1">
      <alignment horizontal="left" vertical="center" wrapText="1"/>
    </xf>
    <xf numFmtId="0" fontId="11" fillId="0" borderId="7" xfId="6" applyFont="1" applyBorder="1" applyAlignment="1">
      <alignment horizontal="left" wrapText="1"/>
    </xf>
    <xf numFmtId="0" fontId="11" fillId="7" borderId="7" xfId="6" applyFont="1" applyFill="1" applyBorder="1" applyAlignment="1">
      <alignment horizontal="left" vertical="center" wrapText="1"/>
    </xf>
    <xf numFmtId="0" fontId="0" fillId="0" borderId="7" xfId="0" applyFont="1" applyFill="1" applyBorder="1" applyAlignment="1">
      <alignment horizontal="left" vertical="center"/>
    </xf>
    <xf numFmtId="0" fontId="1" fillId="0" borderId="7" xfId="14" applyBorder="1" applyAlignment="1">
      <alignment horizontal="left" vertical="center"/>
    </xf>
    <xf numFmtId="0" fontId="1" fillId="0" borderId="7" xfId="14" applyFill="1" applyBorder="1" applyAlignment="1">
      <alignment horizontal="left" vertical="center"/>
    </xf>
    <xf numFmtId="0" fontId="0" fillId="0" borderId="7" xfId="0" applyFill="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pplyAlignment="1">
      <alignment horizontal="left" wrapText="1"/>
    </xf>
    <xf numFmtId="0" fontId="8" fillId="7" borderId="7" xfId="0" applyFont="1" applyFill="1" applyBorder="1" applyAlignment="1">
      <alignment horizontal="left" vertical="center" wrapText="1"/>
    </xf>
    <xf numFmtId="43" fontId="9" fillId="0" borderId="7" xfId="1" applyFont="1" applyBorder="1"/>
    <xf numFmtId="43" fontId="7" fillId="0" borderId="7" xfId="1" applyFont="1" applyFill="1" applyBorder="1" applyAlignment="1"/>
    <xf numFmtId="43" fontId="7" fillId="0" borderId="7" xfId="1" applyFont="1" applyFill="1" applyBorder="1" applyAlignment="1">
      <alignment vertical="center"/>
    </xf>
    <xf numFmtId="43" fontId="0" fillId="0" borderId="7" xfId="1" applyFont="1" applyFill="1" applyBorder="1" applyAlignment="1"/>
    <xf numFmtId="43" fontId="7" fillId="7" borderId="7" xfId="1" applyFont="1" applyFill="1" applyBorder="1" applyAlignment="1"/>
    <xf numFmtId="43" fontId="11" fillId="0" borderId="7" xfId="1" applyFont="1" applyBorder="1" applyAlignment="1"/>
    <xf numFmtId="43" fontId="11" fillId="0" borderId="7" xfId="1" applyFont="1" applyBorder="1" applyAlignment="1">
      <alignment vertical="center"/>
    </xf>
    <xf numFmtId="43" fontId="23" fillId="0" borderId="7" xfId="1" applyFont="1" applyBorder="1" applyAlignment="1"/>
    <xf numFmtId="43" fontId="7" fillId="0" borderId="7" xfId="1" applyFont="1" applyBorder="1" applyAlignment="1">
      <alignment vertical="center"/>
    </xf>
    <xf numFmtId="43" fontId="11" fillId="7" borderId="7" xfId="1" applyFont="1" applyFill="1" applyBorder="1" applyAlignment="1">
      <alignment vertical="center"/>
    </xf>
    <xf numFmtId="43" fontId="7" fillId="0" borderId="7" xfId="1" applyFont="1" applyBorder="1" applyAlignment="1">
      <alignment horizontal="left" vertical="top"/>
    </xf>
    <xf numFmtId="43" fontId="4" fillId="0" borderId="7" xfId="1" applyFont="1" applyBorder="1" applyAlignment="1">
      <alignment horizontal="left" vertical="top"/>
    </xf>
    <xf numFmtId="43" fontId="11" fillId="0" borderId="7" xfId="1" applyFont="1" applyBorder="1" applyAlignment="1">
      <alignment horizontal="center" vertical="center"/>
    </xf>
    <xf numFmtId="43" fontId="7" fillId="0" borderId="7" xfId="1" applyFont="1" applyBorder="1" applyAlignment="1">
      <alignment vertical="center" wrapText="1"/>
    </xf>
    <xf numFmtId="43" fontId="1" fillId="0" borderId="7" xfId="1" applyBorder="1" applyAlignment="1">
      <alignment vertical="center"/>
    </xf>
    <xf numFmtId="0" fontId="7" fillId="0" borderId="7" xfId="3" applyFont="1" applyBorder="1" applyAlignment="1">
      <alignment horizontal="left" vertical="top" wrapText="1"/>
    </xf>
    <xf numFmtId="0" fontId="7" fillId="0" borderId="7" xfId="3" applyFont="1" applyBorder="1" applyAlignment="1">
      <alignment horizontal="left" vertical="top"/>
    </xf>
    <xf numFmtId="0" fontId="7" fillId="0" borderId="7" xfId="3" applyFont="1" applyBorder="1" applyAlignment="1">
      <alignment horizontal="left" vertical="center"/>
    </xf>
    <xf numFmtId="0" fontId="7" fillId="0" borderId="7" xfId="0" applyFont="1" applyBorder="1" applyAlignment="1">
      <alignment horizontal="left"/>
    </xf>
    <xf numFmtId="0" fontId="1" fillId="0" borderId="7" xfId="0" applyFont="1" applyFill="1" applyBorder="1" applyAlignment="1">
      <alignment horizontal="left" vertical="center"/>
    </xf>
    <xf numFmtId="8" fontId="19" fillId="0" borderId="7" xfId="0" applyNumberFormat="1" applyFont="1" applyFill="1" applyBorder="1" applyAlignment="1">
      <alignment horizontal="left"/>
    </xf>
    <xf numFmtId="0" fontId="7" fillId="10" borderId="7" xfId="0" applyFont="1" applyFill="1" applyBorder="1" applyAlignment="1">
      <alignment horizontal="left"/>
    </xf>
    <xf numFmtId="0" fontId="4" fillId="0" borderId="7" xfId="0" applyFont="1" applyBorder="1" applyAlignment="1">
      <alignment horizontal="left"/>
    </xf>
    <xf numFmtId="43" fontId="4" fillId="0" borderId="7" xfId="1" applyFont="1" applyBorder="1"/>
    <xf numFmtId="0" fontId="0" fillId="5" borderId="8" xfId="0" applyFill="1" applyBorder="1"/>
    <xf numFmtId="43" fontId="4" fillId="11" borderId="7" xfId="1" applyFont="1" applyFill="1" applyBorder="1" applyAlignment="1"/>
    <xf numFmtId="43" fontId="1" fillId="11" borderId="7" xfId="1" applyFill="1" applyBorder="1"/>
    <xf numFmtId="43" fontId="8" fillId="11" borderId="7" xfId="1" applyFont="1" applyFill="1" applyBorder="1"/>
    <xf numFmtId="43" fontId="7" fillId="11" borderId="7" xfId="1" applyFont="1" applyFill="1" applyBorder="1" applyAlignment="1"/>
    <xf numFmtId="43" fontId="0" fillId="11" borderId="7" xfId="1" applyFont="1" applyFill="1" applyBorder="1"/>
    <xf numFmtId="43" fontId="9" fillId="11" borderId="7" xfId="1" applyFont="1" applyFill="1" applyBorder="1"/>
    <xf numFmtId="43" fontId="4" fillId="11" borderId="7" xfId="1" applyFont="1" applyFill="1" applyBorder="1" applyAlignment="1">
      <alignment horizontal="center" vertical="center"/>
    </xf>
    <xf numFmtId="43" fontId="0" fillId="11" borderId="7" xfId="1" applyFont="1" applyFill="1" applyBorder="1" applyAlignment="1">
      <alignment horizontal="center" vertical="center"/>
    </xf>
    <xf numFmtId="43" fontId="0" fillId="11" borderId="7" xfId="1" applyFont="1" applyFill="1" applyBorder="1" applyAlignment="1"/>
    <xf numFmtId="43" fontId="1" fillId="11" borderId="7" xfId="1" applyFont="1" applyFill="1" applyBorder="1"/>
    <xf numFmtId="43" fontId="4" fillId="11" borderId="7" xfId="1" applyFont="1" applyFill="1" applyBorder="1" applyAlignment="1">
      <alignment vertical="center"/>
    </xf>
    <xf numFmtId="43" fontId="1" fillId="11" borderId="7" xfId="1" applyFill="1" applyBorder="1" applyAlignment="1">
      <alignment vertical="center"/>
    </xf>
    <xf numFmtId="43" fontId="0" fillId="11" borderId="7" xfId="1" applyFont="1" applyFill="1" applyBorder="1" applyAlignment="1">
      <alignment vertical="center"/>
    </xf>
    <xf numFmtId="43" fontId="0" fillId="11" borderId="7" xfId="1" applyFont="1" applyFill="1" applyBorder="1" applyAlignment="1">
      <alignment horizontal="right" vertical="center"/>
    </xf>
    <xf numFmtId="43" fontId="1" fillId="11" borderId="7" xfId="1" applyFont="1" applyFill="1" applyBorder="1" applyAlignment="1">
      <alignment horizontal="center"/>
    </xf>
    <xf numFmtId="43" fontId="1" fillId="11" borderId="7" xfId="1" applyFill="1" applyBorder="1" applyAlignment="1">
      <alignment horizontal="center" vertical="center"/>
    </xf>
    <xf numFmtId="43" fontId="1" fillId="11" borderId="7" xfId="1" applyFill="1" applyBorder="1" applyAlignment="1">
      <alignment horizontal="right" vertical="center"/>
    </xf>
    <xf numFmtId="43" fontId="1" fillId="11" borderId="7" xfId="1" applyFont="1" applyFill="1" applyBorder="1" applyAlignment="1">
      <alignment vertical="center"/>
    </xf>
    <xf numFmtId="43" fontId="1" fillId="11" borderId="7" xfId="18" applyFont="1" applyFill="1" applyBorder="1"/>
    <xf numFmtId="43" fontId="4" fillId="11" borderId="7" xfId="18" applyFont="1" applyFill="1" applyBorder="1" applyAlignment="1"/>
    <xf numFmtId="165" fontId="1" fillId="11" borderId="7" xfId="5" applyNumberFormat="1" applyFill="1" applyBorder="1"/>
    <xf numFmtId="165" fontId="4" fillId="11" borderId="7" xfId="7" applyNumberFormat="1" applyFont="1" applyFill="1" applyBorder="1" applyAlignment="1"/>
    <xf numFmtId="165" fontId="7" fillId="11" borderId="7" xfId="6" applyNumberFormat="1" applyFont="1" applyFill="1" applyBorder="1" applyAlignment="1"/>
    <xf numFmtId="165" fontId="4" fillId="11" borderId="7" xfId="7" applyNumberFormat="1" applyFont="1" applyFill="1" applyBorder="1" applyAlignment="1">
      <alignment vertical="center"/>
    </xf>
    <xf numFmtId="0" fontId="4" fillId="11" borderId="7" xfId="7" applyFont="1" applyFill="1" applyBorder="1" applyAlignment="1">
      <alignment vertical="center"/>
    </xf>
    <xf numFmtId="43" fontId="4" fillId="11" borderId="7" xfId="19" applyFont="1" applyFill="1" applyBorder="1" applyAlignment="1">
      <alignment vertical="center"/>
    </xf>
    <xf numFmtId="43" fontId="7" fillId="11" borderId="7" xfId="22" applyFont="1" applyFill="1" applyBorder="1" applyAlignment="1">
      <alignment vertical="center"/>
    </xf>
    <xf numFmtId="43" fontId="4" fillId="11" borderId="7" xfId="22" applyFont="1" applyFill="1" applyBorder="1" applyAlignment="1">
      <alignment horizontal="center" vertical="center"/>
    </xf>
    <xf numFmtId="165" fontId="4" fillId="11" borderId="7" xfId="7" applyNumberFormat="1" applyFont="1" applyFill="1" applyBorder="1" applyAlignment="1">
      <alignment horizontal="center" vertical="center"/>
    </xf>
    <xf numFmtId="165" fontId="11" fillId="11" borderId="7" xfId="7" applyNumberFormat="1" applyFont="1" applyFill="1" applyBorder="1" applyAlignment="1">
      <alignment vertical="center"/>
    </xf>
    <xf numFmtId="165" fontId="11" fillId="11" borderId="7" xfId="7" applyNumberFormat="1" applyFont="1" applyFill="1" applyBorder="1" applyAlignment="1"/>
    <xf numFmtId="165" fontId="11" fillId="11" borderId="7" xfId="7" applyNumberFormat="1" applyFont="1" applyFill="1" applyBorder="1" applyAlignment="1">
      <alignment horizontal="center" vertical="center"/>
    </xf>
    <xf numFmtId="165" fontId="0" fillId="11" borderId="7" xfId="0" applyNumberFormat="1" applyFont="1" applyFill="1" applyBorder="1" applyAlignment="1"/>
    <xf numFmtId="165" fontId="7" fillId="11" borderId="7" xfId="20" applyNumberFormat="1" applyFont="1" applyFill="1" applyBorder="1" applyAlignment="1">
      <alignment wrapText="1"/>
    </xf>
    <xf numFmtId="165" fontId="4" fillId="11" borderId="7" xfId="0" applyNumberFormat="1" applyFont="1" applyFill="1" applyBorder="1"/>
    <xf numFmtId="44" fontId="4" fillId="11" borderId="7" xfId="23" applyFont="1" applyFill="1" applyBorder="1" applyAlignment="1"/>
    <xf numFmtId="165" fontId="23" fillId="11" borderId="7" xfId="6" applyNumberFormat="1" applyFont="1" applyFill="1" applyBorder="1" applyAlignment="1"/>
    <xf numFmtId="43" fontId="23" fillId="11" borderId="7" xfId="1" applyFont="1" applyFill="1" applyBorder="1" applyAlignment="1"/>
    <xf numFmtId="43" fontId="1" fillId="11" borderId="7" xfId="1" applyFill="1" applyBorder="1" applyAlignment="1">
      <alignment vertical="center" wrapText="1"/>
    </xf>
    <xf numFmtId="43" fontId="0" fillId="11" borderId="7" xfId="1" applyFont="1" applyFill="1" applyBorder="1" applyAlignment="1">
      <alignment vertical="center" wrapText="1"/>
    </xf>
    <xf numFmtId="43" fontId="8" fillId="11" borderId="7" xfId="1" applyFont="1" applyFill="1" applyBorder="1" applyAlignment="1">
      <alignment vertical="center"/>
    </xf>
    <xf numFmtId="43" fontId="4" fillId="11" borderId="7" xfId="1" applyFont="1" applyFill="1" applyBorder="1" applyAlignment="1">
      <alignment vertical="center" wrapText="1"/>
    </xf>
    <xf numFmtId="0" fontId="4" fillId="8" borderId="7" xfId="3" applyFont="1" applyFill="1" applyBorder="1" applyAlignment="1"/>
    <xf numFmtId="0" fontId="7" fillId="8" borderId="7" xfId="3" applyFont="1" applyFill="1" applyBorder="1" applyAlignment="1"/>
    <xf numFmtId="0" fontId="0" fillId="8" borderId="7" xfId="0" applyFill="1" applyBorder="1"/>
    <xf numFmtId="0" fontId="0" fillId="8" borderId="7" xfId="0" applyFill="1" applyBorder="1" applyAlignment="1">
      <alignment vertical="center" wrapText="1"/>
    </xf>
    <xf numFmtId="0" fontId="0" fillId="8" borderId="7" xfId="0" applyFill="1" applyBorder="1" applyAlignment="1">
      <alignment wrapText="1"/>
    </xf>
    <xf numFmtId="0" fontId="0" fillId="8" borderId="7" xfId="0" applyFill="1" applyBorder="1" applyAlignment="1">
      <alignment horizontal="center"/>
    </xf>
    <xf numFmtId="0" fontId="0" fillId="12" borderId="7" xfId="0" applyFont="1" applyFill="1" applyBorder="1" applyAlignment="1"/>
    <xf numFmtId="0" fontId="10" fillId="12" borderId="7" xfId="0" applyFont="1" applyFill="1" applyBorder="1"/>
    <xf numFmtId="0" fontId="7" fillId="8" borderId="7" xfId="6" applyFont="1" applyFill="1" applyBorder="1" applyAlignment="1"/>
    <xf numFmtId="0" fontId="0" fillId="8" borderId="7" xfId="0" applyFill="1" applyBorder="1" applyAlignment="1">
      <alignment vertical="top" wrapText="1"/>
    </xf>
    <xf numFmtId="0" fontId="0" fillId="8" borderId="7" xfId="0" applyFill="1" applyBorder="1" applyAlignment="1">
      <alignment horizontal="left" vertical="top" wrapText="1"/>
    </xf>
    <xf numFmtId="0" fontId="0" fillId="8" borderId="7" xfId="0" applyFill="1" applyBorder="1" applyAlignment="1">
      <alignment horizontal="left" vertical="center" wrapText="1"/>
    </xf>
    <xf numFmtId="0" fontId="0" fillId="8" borderId="7" xfId="0" applyFill="1" applyBorder="1" applyAlignment="1">
      <alignment horizontal="right"/>
    </xf>
    <xf numFmtId="0" fontId="0" fillId="8" borderId="7" xfId="0" applyFill="1" applyBorder="1" applyAlignment="1">
      <alignment horizontal="center" vertical="center"/>
    </xf>
    <xf numFmtId="0" fontId="0" fillId="8" borderId="7" xfId="0" applyFill="1" applyBorder="1" applyAlignment="1">
      <alignment horizontal="left"/>
    </xf>
    <xf numFmtId="0" fontId="0" fillId="8" borderId="7" xfId="0" applyFill="1" applyBorder="1" applyAlignment="1">
      <alignment horizontal="left" vertical="center"/>
    </xf>
    <xf numFmtId="0" fontId="0" fillId="8" borderId="7" xfId="0" applyFill="1" applyBorder="1" applyAlignment="1">
      <alignment horizontal="center" wrapText="1"/>
    </xf>
    <xf numFmtId="0" fontId="0" fillId="8" borderId="7" xfId="0" applyFill="1" applyBorder="1" applyAlignment="1">
      <alignment horizontal="center" vertical="center" wrapText="1"/>
    </xf>
    <xf numFmtId="0" fontId="4" fillId="8" borderId="7" xfId="7" applyFont="1" applyFill="1" applyBorder="1" applyAlignment="1"/>
    <xf numFmtId="0" fontId="3" fillId="8" borderId="7" xfId="0" applyFont="1" applyFill="1" applyBorder="1" applyAlignment="1">
      <alignment horizontal="left" vertical="center" wrapText="1"/>
    </xf>
    <xf numFmtId="0" fontId="8" fillId="8" borderId="7" xfId="0" applyFont="1" applyFill="1" applyBorder="1" applyAlignment="1">
      <alignment horizontal="center" vertical="center"/>
    </xf>
    <xf numFmtId="0" fontId="8" fillId="8" borderId="7" xfId="0" applyFont="1" applyFill="1" applyBorder="1" applyAlignment="1">
      <alignment vertical="center" wrapText="1"/>
    </xf>
    <xf numFmtId="0" fontId="0" fillId="8" borderId="7" xfId="0" applyFill="1" applyBorder="1" applyAlignment="1">
      <alignment vertical="center"/>
    </xf>
    <xf numFmtId="0" fontId="13" fillId="8" borderId="7" xfId="0" applyFont="1" applyFill="1" applyBorder="1" applyAlignment="1">
      <alignment wrapText="1"/>
    </xf>
    <xf numFmtId="43" fontId="0" fillId="8" borderId="7" xfId="1" applyFont="1" applyFill="1" applyBorder="1"/>
    <xf numFmtId="0" fontId="14" fillId="8" borderId="7" xfId="0" applyFont="1" applyFill="1" applyBorder="1"/>
    <xf numFmtId="0" fontId="0" fillId="8" borderId="7" xfId="0" applyFont="1" applyFill="1" applyBorder="1" applyAlignment="1">
      <alignment horizontal="center"/>
    </xf>
    <xf numFmtId="0" fontId="0" fillId="8" borderId="7" xfId="0" applyFont="1" applyFill="1" applyBorder="1" applyAlignment="1">
      <alignment horizontal="center" vertical="center"/>
    </xf>
    <xf numFmtId="49" fontId="0" fillId="8" borderId="7" xfId="0" applyNumberFormat="1" applyFont="1" applyFill="1" applyBorder="1" applyAlignment="1">
      <alignment vertical="center" wrapText="1" readingOrder="1"/>
    </xf>
    <xf numFmtId="0" fontId="7" fillId="8" borderId="7" xfId="6" applyFill="1" applyBorder="1"/>
    <xf numFmtId="0" fontId="7" fillId="8" borderId="7" xfId="6" applyFill="1" applyBorder="1" applyAlignment="1">
      <alignment vertical="center" wrapText="1"/>
    </xf>
    <xf numFmtId="0" fontId="7" fillId="8" borderId="7" xfId="6" applyFill="1" applyBorder="1" applyAlignment="1">
      <alignment horizontal="center" vertical="center" wrapText="1"/>
    </xf>
    <xf numFmtId="0" fontId="0" fillId="8" borderId="7" xfId="0" applyFont="1" applyFill="1" applyBorder="1" applyAlignment="1"/>
    <xf numFmtId="0" fontId="0" fillId="8" borderId="7" xfId="0" applyFill="1" applyBorder="1" applyAlignment="1"/>
    <xf numFmtId="0" fontId="11" fillId="8" borderId="7" xfId="0" applyFont="1" applyFill="1" applyBorder="1" applyAlignment="1"/>
    <xf numFmtId="0" fontId="7" fillId="8" borderId="7" xfId="6" applyFont="1" applyFill="1" applyBorder="1" applyAlignment="1">
      <alignment wrapText="1"/>
    </xf>
    <xf numFmtId="3" fontId="0" fillId="8" borderId="7" xfId="0" applyNumberFormat="1" applyFill="1" applyBorder="1" applyAlignment="1">
      <alignment vertical="center" wrapText="1"/>
    </xf>
    <xf numFmtId="0" fontId="7" fillId="8" borderId="7" xfId="20" applyFont="1" applyFill="1" applyBorder="1" applyAlignment="1">
      <alignment vertical="center" wrapText="1"/>
    </xf>
    <xf numFmtId="0" fontId="0" fillId="8" borderId="7" xfId="0" applyFont="1" applyFill="1" applyBorder="1" applyAlignment="1">
      <alignment vertical="center" wrapText="1"/>
    </xf>
    <xf numFmtId="0" fontId="1" fillId="8" borderId="7" xfId="2" applyFill="1" applyBorder="1" applyAlignment="1">
      <alignment vertical="center"/>
    </xf>
    <xf numFmtId="0" fontId="0" fillId="8" borderId="7" xfId="2" applyFont="1" applyFill="1" applyBorder="1" applyAlignment="1">
      <alignment vertical="center" wrapText="1"/>
    </xf>
    <xf numFmtId="0" fontId="0" fillId="8" borderId="7" xfId="2" applyFont="1" applyFill="1" applyBorder="1" applyAlignment="1">
      <alignment vertical="center"/>
    </xf>
    <xf numFmtId="0" fontId="0" fillId="8" borderId="7" xfId="0" applyFill="1" applyBorder="1" applyAlignment="1">
      <alignment horizontal="right" vertical="center" wrapText="1"/>
    </xf>
    <xf numFmtId="0" fontId="1" fillId="8" borderId="7" xfId="21" applyFill="1" applyBorder="1" applyAlignment="1">
      <alignment vertical="center" wrapText="1"/>
    </xf>
    <xf numFmtId="0" fontId="0" fillId="8" borderId="7" xfId="21" applyFont="1" applyFill="1" applyBorder="1" applyAlignment="1">
      <alignment vertical="center" wrapText="1"/>
    </xf>
    <xf numFmtId="0" fontId="8" fillId="8" borderId="7" xfId="0" applyFont="1" applyFill="1" applyBorder="1"/>
    <xf numFmtId="43" fontId="7" fillId="8" borderId="7" xfId="22" applyFont="1" applyFill="1" applyBorder="1" applyAlignment="1">
      <alignment horizontal="center" vertical="center" wrapText="1"/>
    </xf>
    <xf numFmtId="0" fontId="8" fillId="8" borderId="7" xfId="0" applyFont="1" applyFill="1" applyBorder="1" applyAlignment="1">
      <alignment horizontal="center"/>
    </xf>
    <xf numFmtId="0" fontId="8" fillId="8" borderId="7" xfId="0" applyFont="1" applyFill="1" applyBorder="1" applyAlignment="1">
      <alignment vertical="center"/>
    </xf>
    <xf numFmtId="0" fontId="8" fillId="8" borderId="7" xfId="0" applyFont="1" applyFill="1" applyBorder="1" applyAlignment="1"/>
    <xf numFmtId="0" fontId="8" fillId="8" borderId="7" xfId="0" applyFont="1" applyFill="1" applyBorder="1" applyAlignment="1">
      <alignment horizontal="center" vertical="center" wrapText="1"/>
    </xf>
    <xf numFmtId="0" fontId="0" fillId="8" borderId="7" xfId="0" applyFill="1" applyBorder="1" applyAlignment="1">
      <alignment vertical="justify"/>
    </xf>
    <xf numFmtId="0" fontId="0" fillId="8" borderId="7" xfId="0" quotePrefix="1" applyFill="1" applyBorder="1"/>
    <xf numFmtId="0" fontId="22" fillId="8" borderId="7" xfId="24" applyFill="1" applyBorder="1"/>
    <xf numFmtId="0" fontId="13" fillId="8" borderId="7" xfId="0" applyFont="1" applyFill="1" applyBorder="1" applyAlignment="1">
      <alignment horizontal="center" vertical="center" wrapText="1"/>
    </xf>
    <xf numFmtId="0" fontId="8" fillId="8" borderId="7" xfId="0" applyFont="1" applyFill="1" applyBorder="1" applyAlignment="1">
      <alignment horizontal="center" wrapText="1"/>
    </xf>
    <xf numFmtId="0" fontId="4" fillId="8" borderId="7" xfId="7" applyFont="1" applyFill="1" applyBorder="1" applyAlignment="1">
      <alignment vertical="center" wrapText="1"/>
    </xf>
    <xf numFmtId="0" fontId="4" fillId="8" borderId="7" xfId="7" applyFont="1" applyFill="1" applyBorder="1" applyAlignment="1">
      <alignment horizontal="left" vertical="center"/>
    </xf>
    <xf numFmtId="165" fontId="0" fillId="0" borderId="0" xfId="0" applyNumberFormat="1"/>
    <xf numFmtId="0" fontId="24" fillId="0" borderId="10" xfId="0" applyFont="1" applyBorder="1"/>
    <xf numFmtId="0" fontId="25" fillId="15" borderId="10" xfId="0" applyFont="1" applyFill="1" applyBorder="1"/>
    <xf numFmtId="0" fontId="25" fillId="16" borderId="10" xfId="0" applyFont="1" applyFill="1" applyBorder="1"/>
    <xf numFmtId="43" fontId="2" fillId="15" borderId="10" xfId="1" applyFont="1" applyFill="1" applyBorder="1"/>
    <xf numFmtId="0" fontId="2" fillId="15" borderId="10" xfId="0" applyFont="1" applyFill="1" applyBorder="1"/>
    <xf numFmtId="0" fontId="0" fillId="0" borderId="0" xfId="0" applyFont="1" applyAlignment="1"/>
    <xf numFmtId="43" fontId="2" fillId="16" borderId="10" xfId="1" applyFont="1" applyFill="1" applyBorder="1"/>
    <xf numFmtId="0" fontId="25" fillId="17" borderId="0" xfId="0" applyFont="1" applyFill="1" applyBorder="1"/>
    <xf numFmtId="43" fontId="25" fillId="17" borderId="0" xfId="1" applyFont="1" applyFill="1" applyBorder="1" applyAlignment="1">
      <alignment horizontal="center"/>
    </xf>
    <xf numFmtId="0" fontId="24" fillId="0" borderId="0" xfId="0" applyFont="1"/>
    <xf numFmtId="0" fontId="24" fillId="0" borderId="0" xfId="0" applyFont="1" applyBorder="1"/>
    <xf numFmtId="165" fontId="2" fillId="15" borderId="10" xfId="1" applyNumberFormat="1" applyFont="1" applyFill="1" applyBorder="1"/>
    <xf numFmtId="0" fontId="4" fillId="13" borderId="7" xfId="0" applyFont="1" applyFill="1" applyBorder="1"/>
    <xf numFmtId="0" fontId="4" fillId="8" borderId="7" xfId="0" applyFont="1" applyFill="1" applyBorder="1"/>
    <xf numFmtId="0" fontId="4" fillId="13" borderId="7" xfId="0" applyFont="1" applyFill="1" applyBorder="1" applyAlignment="1"/>
    <xf numFmtId="0" fontId="4" fillId="8" borderId="7" xfId="0" applyFont="1" applyFill="1" applyBorder="1" applyAlignment="1"/>
    <xf numFmtId="0" fontId="2" fillId="14" borderId="3"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9" xfId="0" applyNumberFormat="1"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0" fillId="6" borderId="3"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164" fontId="0" fillId="4" borderId="3" xfId="1" applyNumberFormat="1"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0" fontId="0" fillId="6" borderId="3" xfId="0" applyFont="1" applyFill="1" applyBorder="1" applyAlignment="1">
      <alignment horizontal="left" vertical="center" wrapText="1"/>
    </xf>
    <xf numFmtId="167" fontId="0" fillId="6" borderId="9" xfId="0" applyNumberFormat="1" applyFont="1" applyFill="1" applyBorder="1" applyAlignment="1">
      <alignment horizontal="center" vertical="center" wrapText="1"/>
    </xf>
    <xf numFmtId="3" fontId="0" fillId="6" borderId="3" xfId="0" applyNumberFormat="1" applyFont="1" applyFill="1" applyBorder="1" applyAlignment="1">
      <alignment horizontal="center" vertical="center" wrapText="1"/>
    </xf>
    <xf numFmtId="2" fontId="8" fillId="6" borderId="9" xfId="27"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0" fillId="6" borderId="0" xfId="0" applyFill="1"/>
    <xf numFmtId="0" fontId="0" fillId="6" borderId="3" xfId="0" applyFill="1" applyBorder="1"/>
    <xf numFmtId="0" fontId="0" fillId="6" borderId="11" xfId="0" applyFill="1" applyBorder="1"/>
    <xf numFmtId="0" fontId="0" fillId="6" borderId="5" xfId="0" applyFont="1" applyFill="1" applyBorder="1" applyAlignment="1">
      <alignment horizontal="center" vertical="center" wrapText="1"/>
    </xf>
    <xf numFmtId="0" fontId="0" fillId="6" borderId="12" xfId="0" applyFill="1" applyBorder="1"/>
    <xf numFmtId="0" fontId="0" fillId="6" borderId="11" xfId="0" applyFont="1" applyFill="1" applyBorder="1" applyAlignment="1">
      <alignment horizontal="center" vertical="center" wrapText="1"/>
    </xf>
    <xf numFmtId="168" fontId="0" fillId="6" borderId="9"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6" borderId="9" xfId="0" applyFill="1" applyBorder="1" applyAlignment="1">
      <alignment horizontal="center" vertical="center" wrapText="1"/>
    </xf>
    <xf numFmtId="43" fontId="0" fillId="4" borderId="3" xfId="1" applyFont="1" applyFill="1" applyBorder="1" applyAlignment="1">
      <alignment horizontal="center" vertical="center" wrapText="1"/>
    </xf>
    <xf numFmtId="4" fontId="0" fillId="6" borderId="3" xfId="0" applyNumberFormat="1"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8" borderId="9" xfId="0" applyFont="1" applyFill="1" applyBorder="1" applyAlignment="1">
      <alignment horizontal="center" vertical="center" wrapText="1"/>
    </xf>
    <xf numFmtId="0" fontId="7" fillId="18" borderId="2" xfId="0" applyFont="1" applyFill="1" applyBorder="1" applyAlignment="1">
      <alignment horizontal="center" vertical="center" wrapText="1"/>
    </xf>
    <xf numFmtId="2" fontId="7" fillId="19" borderId="9" xfId="0" applyNumberFormat="1" applyFont="1" applyFill="1" applyBorder="1" applyAlignment="1">
      <alignment horizontal="center" vertical="center" wrapText="1"/>
    </xf>
    <xf numFmtId="3" fontId="7" fillId="19" borderId="3" xfId="0" applyNumberFormat="1"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13" xfId="0" applyFont="1" applyFill="1" applyBorder="1" applyAlignment="1">
      <alignment horizontal="center" vertical="center" wrapText="1"/>
    </xf>
    <xf numFmtId="166" fontId="7" fillId="18" borderId="3" xfId="0" applyNumberFormat="1" applyFont="1" applyFill="1" applyBorder="1" applyAlignment="1">
      <alignment horizontal="center" vertical="center" wrapText="1"/>
    </xf>
    <xf numFmtId="10" fontId="7" fillId="19" borderId="9" xfId="0" applyNumberFormat="1" applyFont="1" applyFill="1" applyBorder="1" applyAlignment="1">
      <alignment horizontal="center" vertical="center" wrapText="1"/>
    </xf>
    <xf numFmtId="0" fontId="7" fillId="19" borderId="9" xfId="0" applyFont="1" applyFill="1" applyBorder="1" applyAlignment="1">
      <alignment horizontal="center" vertical="center" wrapText="1"/>
    </xf>
    <xf numFmtId="0" fontId="18" fillId="19" borderId="13" xfId="0" applyFont="1" applyFill="1" applyBorder="1" applyAlignment="1">
      <alignment horizontal="center" vertical="center" wrapText="1"/>
    </xf>
    <xf numFmtId="10" fontId="0" fillId="6" borderId="9" xfId="0" applyNumberFormat="1"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9" xfId="0" applyNumberFormat="1"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6" borderId="3" xfId="0" applyFont="1" applyFill="1" applyBorder="1" applyAlignment="1">
      <alignment horizontal="center" vertical="center" wrapText="1"/>
    </xf>
    <xf numFmtId="2" fontId="0" fillId="6" borderId="3" xfId="0" applyNumberFormat="1" applyFont="1" applyFill="1" applyBorder="1" applyAlignment="1">
      <alignment horizontal="center" vertical="center" wrapText="1"/>
    </xf>
    <xf numFmtId="2" fontId="0" fillId="4" borderId="9" xfId="0" applyNumberFormat="1" applyFont="1" applyFill="1" applyBorder="1" applyAlignment="1">
      <alignment horizontal="center" vertical="center" wrapText="1"/>
    </xf>
    <xf numFmtId="0" fontId="0" fillId="6" borderId="9" xfId="0" applyNumberFormat="1" applyFont="1" applyFill="1" applyBorder="1" applyAlignment="1">
      <alignment horizontal="center" vertical="center" wrapText="1"/>
    </xf>
    <xf numFmtId="0" fontId="0" fillId="20" borderId="3" xfId="0" applyFont="1" applyFill="1" applyBorder="1" applyAlignment="1">
      <alignment horizontal="center" vertical="center" wrapText="1"/>
    </xf>
    <xf numFmtId="0" fontId="0" fillId="20" borderId="9" xfId="0" applyNumberFormat="1" applyFont="1" applyFill="1" applyBorder="1" applyAlignment="1">
      <alignment horizontal="center" vertical="center" wrapText="1"/>
    </xf>
    <xf numFmtId="0" fontId="0" fillId="20" borderId="2" xfId="0" applyFont="1" applyFill="1" applyBorder="1" applyAlignment="1">
      <alignment horizontal="center" vertical="center" wrapText="1"/>
    </xf>
    <xf numFmtId="2" fontId="0" fillId="20" borderId="3" xfId="0" applyNumberFormat="1" applyFont="1" applyFill="1" applyBorder="1" applyAlignment="1">
      <alignment horizontal="center" vertical="center" wrapText="1"/>
    </xf>
    <xf numFmtId="0" fontId="0" fillId="6" borderId="3" xfId="0" applyFont="1" applyFill="1" applyBorder="1" applyAlignment="1">
      <alignment horizontal="left" vertical="top" wrapText="1"/>
    </xf>
    <xf numFmtId="0" fontId="32" fillId="21" borderId="14" xfId="0" applyFont="1" applyFill="1" applyBorder="1" applyAlignment="1">
      <alignment horizontal="center" vertical="center" wrapText="1"/>
    </xf>
    <xf numFmtId="0" fontId="32" fillId="21" borderId="15" xfId="0" applyFont="1" applyFill="1" applyBorder="1" applyAlignment="1">
      <alignment horizontal="center" vertical="center" wrapText="1"/>
    </xf>
    <xf numFmtId="0" fontId="32" fillId="21" borderId="16" xfId="0" applyFont="1" applyFill="1" applyBorder="1" applyAlignment="1">
      <alignment horizontal="center" vertical="center" wrapText="1"/>
    </xf>
    <xf numFmtId="0" fontId="8" fillId="22" borderId="15" xfId="0" applyFont="1" applyFill="1" applyBorder="1" applyAlignment="1">
      <alignment horizontal="center" vertical="center" wrapText="1"/>
    </xf>
    <xf numFmtId="0" fontId="32" fillId="22" borderId="14" xfId="0" applyFont="1" applyFill="1" applyBorder="1" applyAlignment="1">
      <alignment horizontal="center" vertical="center" wrapText="1"/>
    </xf>
    <xf numFmtId="0" fontId="33" fillId="22" borderId="15" xfId="0" applyFont="1" applyFill="1" applyBorder="1" applyAlignment="1">
      <alignment horizontal="center" vertical="center" wrapText="1"/>
    </xf>
    <xf numFmtId="0" fontId="32" fillId="23" borderId="14" xfId="0" applyFont="1" applyFill="1" applyBorder="1" applyAlignment="1">
      <alignment horizontal="center" vertical="center" wrapText="1"/>
    </xf>
    <xf numFmtId="0" fontId="32" fillId="22" borderId="15" xfId="0" applyFont="1" applyFill="1" applyBorder="1" applyAlignment="1">
      <alignment horizontal="center" vertical="center" wrapText="1"/>
    </xf>
    <xf numFmtId="3" fontId="32" fillId="22" borderId="14" xfId="0" applyNumberFormat="1"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7" fillId="0" borderId="7" xfId="6" applyFont="1" applyBorder="1" applyAlignment="1"/>
    <xf numFmtId="0" fontId="0" fillId="0" borderId="7" xfId="0" applyBorder="1" applyAlignment="1"/>
    <xf numFmtId="0" fontId="0" fillId="0" borderId="7" xfId="0" applyBorder="1"/>
    <xf numFmtId="165" fontId="7" fillId="0" borderId="7" xfId="6" applyNumberFormat="1" applyFont="1" applyBorder="1" applyAlignment="1"/>
    <xf numFmtId="0" fontId="0" fillId="0" borderId="7" xfId="5" applyFont="1" applyBorder="1"/>
    <xf numFmtId="0" fontId="0" fillId="0" borderId="7" xfId="0" applyFill="1" applyBorder="1" applyAlignment="1"/>
    <xf numFmtId="43" fontId="7" fillId="0" borderId="7" xfId="39" applyFont="1" applyBorder="1" applyAlignment="1"/>
    <xf numFmtId="0" fontId="0" fillId="5" borderId="7" xfId="0" applyFill="1" applyBorder="1"/>
    <xf numFmtId="4" fontId="7" fillId="0" borderId="7" xfId="6" applyNumberFormat="1" applyFont="1" applyBorder="1" applyAlignment="1"/>
    <xf numFmtId="0" fontId="0" fillId="0" borderId="7" xfId="0" applyBorder="1" applyAlignment="1">
      <alignment horizontal="right"/>
    </xf>
    <xf numFmtId="0" fontId="0" fillId="5" borderId="7" xfId="0" applyFill="1" applyBorder="1" applyAlignment="1">
      <alignment horizontal="right"/>
    </xf>
    <xf numFmtId="0" fontId="0" fillId="5" borderId="7" xfId="0" applyNumberFormat="1" applyFill="1" applyBorder="1" applyAlignment="1">
      <alignment vertical="top" wrapText="1"/>
    </xf>
    <xf numFmtId="0" fontId="0" fillId="0" borderId="0" xfId="0" applyAlignment="1">
      <alignment vertical="top" wrapText="1"/>
    </xf>
    <xf numFmtId="0" fontId="7" fillId="0" borderId="17" xfId="6" applyFont="1" applyBorder="1" applyAlignment="1">
      <alignment vertical="center" wrapText="1"/>
    </xf>
    <xf numFmtId="0" fontId="0" fillId="0" borderId="7" xfId="0" applyBorder="1"/>
    <xf numFmtId="0" fontId="4" fillId="0" borderId="7" xfId="7" applyFont="1" applyBorder="1" applyAlignment="1"/>
    <xf numFmtId="43" fontId="4" fillId="0" borderId="7" xfId="34" applyFont="1" applyBorder="1" applyAlignment="1"/>
    <xf numFmtId="43" fontId="4" fillId="0" borderId="7" xfId="36" applyFont="1" applyBorder="1" applyAlignment="1"/>
    <xf numFmtId="0" fontId="0" fillId="5" borderId="7" xfId="0" applyFill="1" applyBorder="1"/>
    <xf numFmtId="43" fontId="1" fillId="0" borderId="7" xfId="36" applyFont="1" applyBorder="1"/>
    <xf numFmtId="165" fontId="0" fillId="0" borderId="7" xfId="0" applyNumberFormat="1" applyFont="1" applyBorder="1" applyAlignment="1"/>
    <xf numFmtId="0" fontId="1" fillId="0" borderId="7" xfId="5" applyBorder="1"/>
    <xf numFmtId="165" fontId="1" fillId="0" borderId="7" xfId="5" applyNumberFormat="1" applyBorder="1"/>
    <xf numFmtId="0" fontId="0" fillId="0" borderId="7" xfId="0" applyBorder="1"/>
    <xf numFmtId="0" fontId="4" fillId="0" borderId="7" xfId="7" applyFont="1" applyBorder="1" applyAlignment="1"/>
    <xf numFmtId="43" fontId="4" fillId="0" borderId="7" xfId="34" applyFont="1" applyBorder="1" applyAlignment="1"/>
    <xf numFmtId="43" fontId="4" fillId="0" borderId="7" xfId="36" applyFont="1" applyBorder="1" applyAlignment="1"/>
    <xf numFmtId="0" fontId="0" fillId="5" borderId="7" xfId="0" applyFill="1" applyBorder="1"/>
    <xf numFmtId="43" fontId="1" fillId="0" borderId="7" xfId="36" applyFont="1" applyBorder="1"/>
    <xf numFmtId="165" fontId="0" fillId="0" borderId="7" xfId="0" applyNumberFormat="1" applyFont="1" applyBorder="1" applyAlignment="1"/>
    <xf numFmtId="0" fontId="0" fillId="0" borderId="7" xfId="0" applyBorder="1"/>
    <xf numFmtId="0" fontId="4" fillId="0" borderId="7" xfId="7" applyFont="1" applyBorder="1" applyAlignment="1"/>
    <xf numFmtId="43" fontId="4" fillId="0" borderId="7" xfId="34" applyFont="1" applyBorder="1" applyAlignment="1"/>
    <xf numFmtId="165" fontId="1" fillId="0" borderId="7" xfId="5" applyNumberFormat="1" applyBorder="1"/>
    <xf numFmtId="0" fontId="0" fillId="5" borderId="7" xfId="0" applyFill="1" applyBorder="1"/>
    <xf numFmtId="165" fontId="0" fillId="0" borderId="7" xfId="0" applyNumberFormat="1" applyFont="1" applyBorder="1" applyAlignment="1"/>
    <xf numFmtId="0" fontId="28" fillId="0" borderId="17" xfId="28" applyFont="1" applyBorder="1" applyAlignment="1"/>
    <xf numFmtId="0" fontId="34" fillId="0" borderId="7" xfId="48" applyFont="1" applyBorder="1" applyAlignment="1"/>
    <xf numFmtId="169" fontId="34" fillId="0" borderId="7" xfId="47" applyFont="1" applyBorder="1" applyAlignment="1" applyProtection="1"/>
    <xf numFmtId="165" fontId="28" fillId="0" borderId="7" xfId="28" applyNumberFormat="1" applyFont="1" applyBorder="1" applyAlignment="1"/>
    <xf numFmtId="0" fontId="28" fillId="25" borderId="7" xfId="28" applyFont="1" applyFill="1" applyBorder="1"/>
    <xf numFmtId="0" fontId="28" fillId="0" borderId="18" xfId="28" applyFont="1" applyBorder="1" applyAlignment="1"/>
    <xf numFmtId="0" fontId="28" fillId="0" borderId="18" xfId="28" applyFont="1" applyBorder="1"/>
    <xf numFmtId="165" fontId="28" fillId="0" borderId="7" xfId="28" applyNumberFormat="1" applyBorder="1"/>
    <xf numFmtId="0" fontId="28" fillId="25" borderId="7" xfId="28" applyFont="1" applyFill="1" applyBorder="1" applyAlignment="1">
      <alignment wrapText="1"/>
    </xf>
    <xf numFmtId="0" fontId="34" fillId="0" borderId="7" xfId="48" applyFont="1" applyBorder="1" applyAlignment="1">
      <alignment vertical="center" wrapText="1"/>
    </xf>
    <xf numFmtId="0" fontId="28" fillId="0" borderId="7" xfId="28" applyFont="1" applyBorder="1" applyAlignment="1"/>
    <xf numFmtId="0" fontId="28" fillId="0" borderId="7" xfId="28" applyFont="1" applyBorder="1"/>
    <xf numFmtId="43" fontId="4" fillId="8" borderId="7" xfId="1" applyFont="1" applyFill="1" applyBorder="1" applyAlignment="1"/>
    <xf numFmtId="43" fontId="0" fillId="8" borderId="7" xfId="1" applyFont="1" applyFill="1" applyBorder="1" applyAlignment="1">
      <alignment horizontal="center"/>
    </xf>
    <xf numFmtId="43" fontId="0" fillId="8" borderId="7" xfId="1" applyFont="1" applyFill="1" applyBorder="1" applyAlignment="1">
      <alignment horizontal="center" vertical="center"/>
    </xf>
    <xf numFmtId="43" fontId="0" fillId="12" borderId="7" xfId="1" applyFont="1" applyFill="1" applyBorder="1" applyAlignment="1"/>
    <xf numFmtId="43" fontId="10" fillId="12" borderId="7" xfId="1" applyFont="1" applyFill="1" applyBorder="1"/>
    <xf numFmtId="43" fontId="0" fillId="8" borderId="7" xfId="1" applyFont="1" applyFill="1" applyBorder="1" applyAlignment="1">
      <alignment vertical="center"/>
    </xf>
    <xf numFmtId="43" fontId="0" fillId="8" borderId="7" xfId="1" applyFont="1" applyFill="1" applyBorder="1" applyAlignment="1">
      <alignment vertical="center" wrapText="1"/>
    </xf>
    <xf numFmtId="43" fontId="0" fillId="8" borderId="7" xfId="1" applyFont="1" applyFill="1" applyBorder="1" applyAlignment="1">
      <alignment wrapText="1"/>
    </xf>
    <xf numFmtId="43" fontId="0" fillId="8" borderId="7" xfId="1" applyFont="1" applyFill="1" applyBorder="1" applyAlignment="1">
      <alignment vertical="top" wrapText="1"/>
    </xf>
    <xf numFmtId="43" fontId="7" fillId="8" borderId="7" xfId="1" applyFont="1" applyFill="1" applyBorder="1"/>
    <xf numFmtId="43" fontId="7" fillId="8" borderId="7" xfId="1" applyFont="1" applyFill="1" applyBorder="1" applyAlignment="1"/>
    <xf numFmtId="43" fontId="0" fillId="8" borderId="7" xfId="1" applyFont="1" applyFill="1" applyBorder="1" applyAlignment="1"/>
    <xf numFmtId="43" fontId="11" fillId="8" borderId="7" xfId="1" applyFont="1" applyFill="1" applyBorder="1" applyAlignment="1"/>
    <xf numFmtId="43" fontId="1" fillId="8" borderId="7" xfId="1" applyFill="1" applyBorder="1" applyAlignment="1">
      <alignment vertical="center"/>
    </xf>
    <xf numFmtId="43" fontId="4" fillId="8" borderId="7" xfId="1" applyFont="1" applyFill="1" applyBorder="1" applyAlignment="1">
      <alignment horizontal="center" vertical="center"/>
    </xf>
    <xf numFmtId="43" fontId="8" fillId="8" borderId="7" xfId="1" applyFont="1" applyFill="1" applyBorder="1" applyAlignment="1">
      <alignment vertical="center"/>
    </xf>
    <xf numFmtId="43" fontId="0" fillId="8" borderId="7" xfId="1" quotePrefix="1" applyFont="1" applyFill="1" applyBorder="1"/>
    <xf numFmtId="43" fontId="0" fillId="8" borderId="7" xfId="1" applyFont="1" applyFill="1" applyBorder="1" applyAlignment="1">
      <alignment horizontal="center" vertical="center" wrapText="1"/>
    </xf>
    <xf numFmtId="43" fontId="8" fillId="8" borderId="7" xfId="1" applyFont="1" applyFill="1" applyBorder="1"/>
    <xf numFmtId="43" fontId="8" fillId="8" borderId="7" xfId="1" applyFont="1" applyFill="1" applyBorder="1" applyAlignment="1">
      <alignment horizontal="center" vertical="center" wrapText="1"/>
    </xf>
    <xf numFmtId="43" fontId="1" fillId="8" borderId="7" xfId="1" applyFill="1" applyBorder="1"/>
    <xf numFmtId="43" fontId="4" fillId="8" borderId="7" xfId="1" applyFont="1" applyFill="1" applyBorder="1" applyAlignment="1">
      <alignment horizontal="left" vertical="center"/>
    </xf>
    <xf numFmtId="43" fontId="0" fillId="5" borderId="7" xfId="1" applyFont="1" applyFill="1" applyBorder="1"/>
    <xf numFmtId="43" fontId="28" fillId="25" borderId="7" xfId="1" applyFont="1" applyFill="1" applyBorder="1"/>
    <xf numFmtId="0" fontId="4" fillId="0" borderId="7" xfId="3" quotePrefix="1" applyFont="1" applyBorder="1" applyAlignment="1">
      <alignment horizontal="center" vertical="top"/>
    </xf>
    <xf numFmtId="0" fontId="7" fillId="0" borderId="7" xfId="6" applyFont="1" applyBorder="1" applyAlignment="1">
      <alignment horizontal="center"/>
    </xf>
    <xf numFmtId="0" fontId="4" fillId="0" borderId="7" xfId="7" applyFont="1" applyBorder="1" applyAlignment="1">
      <alignment horizontal="center" vertical="center"/>
    </xf>
    <xf numFmtId="0" fontId="9" fillId="0" borderId="7" xfId="0" applyFont="1" applyBorder="1" applyAlignment="1">
      <alignment horizontal="center"/>
    </xf>
    <xf numFmtId="0" fontId="4" fillId="0" borderId="7" xfId="7" applyFont="1" applyBorder="1" applyAlignment="1">
      <alignment horizontal="center"/>
    </xf>
    <xf numFmtId="0" fontId="0" fillId="0" borderId="7" xfId="0" applyFont="1" applyBorder="1" applyAlignment="1">
      <alignment horizontal="center"/>
    </xf>
    <xf numFmtId="0" fontId="7" fillId="0" borderId="7" xfId="7" applyFont="1" applyBorder="1" applyAlignment="1">
      <alignment horizontal="center"/>
    </xf>
    <xf numFmtId="0" fontId="4" fillId="0" borderId="7" xfId="7" applyFont="1" applyFill="1" applyBorder="1" applyAlignment="1">
      <alignment horizontal="center"/>
    </xf>
    <xf numFmtId="0" fontId="4" fillId="0" borderId="7" xfId="7" applyFont="1" applyFill="1" applyBorder="1" applyAlignment="1">
      <alignment horizontal="center" vertical="center"/>
    </xf>
    <xf numFmtId="0" fontId="7" fillId="0" borderId="7" xfId="7" applyFont="1" applyFill="1" applyBorder="1" applyAlignment="1">
      <alignment horizontal="center"/>
    </xf>
    <xf numFmtId="0" fontId="0" fillId="0" borderId="7" xfId="0" applyFont="1" applyFill="1" applyBorder="1" applyAlignment="1">
      <alignment horizontal="center"/>
    </xf>
    <xf numFmtId="0" fontId="16" fillId="7" borderId="7" xfId="17" applyFill="1" applyBorder="1" applyAlignment="1">
      <alignment horizontal="center"/>
    </xf>
    <xf numFmtId="0" fontId="4" fillId="0" borderId="7" xfId="3" applyFont="1" applyBorder="1" applyAlignment="1">
      <alignment horizontal="center"/>
    </xf>
    <xf numFmtId="0" fontId="4" fillId="0" borderId="7" xfId="3" applyFont="1" applyFill="1" applyBorder="1" applyAlignment="1">
      <alignment horizontal="center"/>
    </xf>
    <xf numFmtId="0" fontId="7" fillId="0" borderId="7" xfId="6" applyFont="1" applyFill="1" applyBorder="1" applyAlignment="1">
      <alignment horizontal="center"/>
    </xf>
    <xf numFmtId="0" fontId="0" fillId="0" borderId="7" xfId="0" applyBorder="1" applyAlignment="1">
      <alignment horizontal="center"/>
    </xf>
    <xf numFmtId="0" fontId="11" fillId="0" borderId="7" xfId="7" applyFont="1" applyBorder="1" applyAlignment="1">
      <alignment horizontal="center" vertical="center"/>
    </xf>
    <xf numFmtId="0" fontId="4" fillId="0" borderId="7" xfId="7" applyNumberFormat="1" applyFont="1" applyBorder="1" applyAlignment="1">
      <alignment horizontal="center" vertical="center"/>
    </xf>
    <xf numFmtId="0" fontId="0" fillId="0" borderId="7" xfId="0" applyFill="1" applyBorder="1" applyAlignment="1">
      <alignment horizontal="center"/>
    </xf>
    <xf numFmtId="0" fontId="7" fillId="0" borderId="7" xfId="7" applyFont="1" applyFill="1" applyBorder="1" applyAlignment="1">
      <alignment horizontal="center" vertical="center"/>
    </xf>
    <xf numFmtId="0" fontId="7" fillId="7" borderId="7" xfId="6" applyFont="1" applyFill="1" applyBorder="1" applyAlignment="1">
      <alignment horizontal="center"/>
    </xf>
    <xf numFmtId="0" fontId="11" fillId="0" borderId="7" xfId="7" applyFont="1" applyBorder="1" applyAlignment="1">
      <alignment horizontal="center"/>
    </xf>
    <xf numFmtId="0" fontId="4" fillId="0" borderId="7" xfId="7" applyFont="1" applyBorder="1" applyAlignment="1">
      <alignment horizontal="center" wrapText="1"/>
    </xf>
    <xf numFmtId="0" fontId="11" fillId="0" borderId="7" xfId="7" applyFont="1" applyBorder="1" applyAlignment="1">
      <alignment horizontal="center" wrapText="1"/>
    </xf>
    <xf numFmtId="0" fontId="20" fillId="0" borderId="7" xfId="7" applyFont="1" applyBorder="1" applyAlignment="1">
      <alignment horizontal="center" wrapText="1"/>
    </xf>
    <xf numFmtId="0" fontId="4" fillId="0" borderId="7" xfId="0" applyFont="1" applyBorder="1" applyAlignment="1">
      <alignment horizontal="center"/>
    </xf>
    <xf numFmtId="0" fontId="23" fillId="0" borderId="7" xfId="6" applyFont="1" applyBorder="1" applyAlignment="1">
      <alignment horizontal="center"/>
    </xf>
    <xf numFmtId="0" fontId="7" fillId="0" borderId="7" xfId="6" applyFont="1" applyBorder="1" applyAlignment="1">
      <alignment horizontal="center" vertical="center" wrapText="1"/>
    </xf>
    <xf numFmtId="0" fontId="7" fillId="0" borderId="7" xfId="6" applyFont="1" applyBorder="1" applyAlignment="1">
      <alignment horizontal="center" vertical="center"/>
    </xf>
    <xf numFmtId="0" fontId="11" fillId="0" borderId="7" xfId="6" applyFont="1" applyBorder="1" applyAlignment="1">
      <alignment horizontal="center" vertical="center"/>
    </xf>
    <xf numFmtId="0" fontId="11" fillId="0" borderId="7" xfId="6" applyFont="1" applyBorder="1" applyAlignment="1">
      <alignment horizontal="center"/>
    </xf>
    <xf numFmtId="0" fontId="11" fillId="7" borderId="7" xfId="6" applyFont="1" applyFill="1" applyBorder="1" applyAlignment="1">
      <alignment horizontal="center" vertical="center"/>
    </xf>
    <xf numFmtId="0" fontId="7" fillId="0" borderId="7" xfId="6" applyBorder="1" applyAlignment="1">
      <alignment horizontal="center"/>
    </xf>
    <xf numFmtId="0" fontId="4" fillId="0" borderId="7" xfId="7" applyFont="1" applyBorder="1" applyAlignment="1">
      <alignment horizontal="center" vertical="center" wrapText="1"/>
    </xf>
    <xf numFmtId="0" fontId="34" fillId="0" borderId="7" xfId="48" applyFont="1" applyBorder="1" applyAlignment="1">
      <alignment horizontal="center"/>
    </xf>
    <xf numFmtId="0" fontId="3" fillId="6" borderId="0" xfId="0" applyFont="1" applyFill="1"/>
    <xf numFmtId="0" fontId="7" fillId="19" borderId="0" xfId="0" applyFont="1" applyFill="1" applyBorder="1" applyAlignment="1">
      <alignment horizontal="center" vertical="center" wrapText="1"/>
    </xf>
    <xf numFmtId="164" fontId="2" fillId="3" borderId="6" xfId="1" applyNumberFormat="1" applyFont="1" applyFill="1" applyBorder="1" applyAlignment="1">
      <alignment horizontal="center" vertical="center" wrapText="1"/>
    </xf>
    <xf numFmtId="164" fontId="0" fillId="8" borderId="7" xfId="1" applyNumberFormat="1" applyFont="1" applyFill="1" applyBorder="1"/>
    <xf numFmtId="164" fontId="8" fillId="8" borderId="7" xfId="1" applyNumberFormat="1" applyFont="1" applyFill="1" applyBorder="1" applyAlignment="1">
      <alignment vertical="center"/>
    </xf>
    <xf numFmtId="164" fontId="4" fillId="8" borderId="7" xfId="1" applyNumberFormat="1" applyFont="1" applyFill="1" applyBorder="1" applyAlignment="1">
      <alignment horizontal="left" vertical="center"/>
    </xf>
    <xf numFmtId="164" fontId="0" fillId="5" borderId="7" xfId="1" applyNumberFormat="1" applyFont="1" applyFill="1" applyBorder="1"/>
    <xf numFmtId="164" fontId="4" fillId="0" borderId="0" xfId="1" applyNumberFormat="1" applyFont="1" applyAlignment="1"/>
    <xf numFmtId="164" fontId="4" fillId="8" borderId="7" xfId="1" applyNumberFormat="1" applyFont="1" applyFill="1" applyBorder="1" applyAlignment="1"/>
    <xf numFmtId="164" fontId="0" fillId="8" borderId="7" xfId="1" applyNumberFormat="1" applyFont="1" applyFill="1" applyBorder="1" applyAlignment="1">
      <alignment horizontal="center" vertical="center"/>
    </xf>
    <xf numFmtId="164" fontId="0" fillId="12" borderId="7" xfId="1" applyNumberFormat="1" applyFont="1" applyFill="1" applyBorder="1" applyAlignment="1"/>
    <xf numFmtId="164" fontId="10" fillId="12" borderId="7" xfId="1" applyNumberFormat="1" applyFont="1" applyFill="1" applyBorder="1"/>
    <xf numFmtId="164" fontId="0" fillId="8" borderId="7" xfId="1" applyNumberFormat="1" applyFont="1" applyFill="1" applyBorder="1" applyAlignment="1">
      <alignment horizontal="center"/>
    </xf>
    <xf numFmtId="164" fontId="0" fillId="8" borderId="7" xfId="1" applyNumberFormat="1" applyFont="1" applyFill="1" applyBorder="1" applyAlignment="1">
      <alignment vertical="center"/>
    </xf>
    <xf numFmtId="164" fontId="7" fillId="8" borderId="7" xfId="1" applyNumberFormat="1" applyFont="1" applyFill="1" applyBorder="1" applyAlignment="1"/>
    <xf numFmtId="164" fontId="0" fillId="8" borderId="7" xfId="1" applyNumberFormat="1" applyFont="1" applyFill="1" applyBorder="1" applyAlignment="1"/>
    <xf numFmtId="164" fontId="11" fillId="8" borderId="7" xfId="1" applyNumberFormat="1" applyFont="1" applyFill="1" applyBorder="1" applyAlignment="1"/>
    <xf numFmtId="164" fontId="0" fillId="8" borderId="7" xfId="1" applyNumberFormat="1" applyFont="1" applyFill="1" applyBorder="1" applyAlignment="1">
      <alignment horizontal="right"/>
    </xf>
    <xf numFmtId="164" fontId="17" fillId="8" borderId="7" xfId="1" applyNumberFormat="1" applyFont="1" applyFill="1" applyBorder="1" applyAlignment="1">
      <alignment vertical="center"/>
    </xf>
    <xf numFmtId="164" fontId="0" fillId="8" borderId="7" xfId="1" applyNumberFormat="1" applyFont="1" applyFill="1" applyBorder="1" applyAlignment="1">
      <alignment horizontal="right" vertical="center"/>
    </xf>
    <xf numFmtId="164" fontId="1" fillId="8" borderId="7" xfId="1" applyNumberFormat="1" applyFill="1" applyBorder="1" applyAlignment="1">
      <alignment vertical="center"/>
    </xf>
    <xf numFmtId="164" fontId="8" fillId="8" borderId="7" xfId="1" applyNumberFormat="1" applyFont="1" applyFill="1" applyBorder="1" applyAlignment="1">
      <alignment horizontal="right" vertical="center"/>
    </xf>
    <xf numFmtId="164" fontId="0" fillId="8" borderId="7" xfId="1" applyNumberFormat="1" applyFont="1" applyFill="1" applyBorder="1" applyAlignment="1">
      <alignment wrapText="1"/>
    </xf>
    <xf numFmtId="164" fontId="4" fillId="8" borderId="7" xfId="1" applyNumberFormat="1" applyFont="1" applyFill="1" applyBorder="1" applyAlignment="1">
      <alignment horizontal="center"/>
    </xf>
    <xf numFmtId="164" fontId="21" fillId="8" borderId="7" xfId="1" applyNumberFormat="1" applyFont="1" applyFill="1" applyBorder="1" applyAlignment="1">
      <alignment horizontal="center"/>
    </xf>
    <xf numFmtId="164" fontId="3" fillId="8" borderId="7" xfId="1" applyNumberFormat="1" applyFont="1" applyFill="1" applyBorder="1" applyAlignment="1">
      <alignment vertical="center"/>
    </xf>
    <xf numFmtId="164" fontId="0" fillId="8" borderId="7" xfId="1" applyNumberFormat="1" applyFont="1" applyFill="1" applyBorder="1" applyAlignment="1">
      <alignment horizontal="center" vertical="center" wrapText="1"/>
    </xf>
    <xf numFmtId="164" fontId="1" fillId="8" borderId="7" xfId="1" applyNumberFormat="1" applyFill="1" applyBorder="1"/>
    <xf numFmtId="164" fontId="28" fillId="25" borderId="7" xfId="1" applyNumberFormat="1" applyFont="1" applyFill="1" applyBorder="1"/>
    <xf numFmtId="164" fontId="2" fillId="8" borderId="5" xfId="1" applyNumberFormat="1" applyFont="1" applyFill="1" applyBorder="1" applyAlignment="1">
      <alignment horizontal="center" vertical="center" wrapText="1"/>
    </xf>
    <xf numFmtId="164" fontId="4" fillId="0" borderId="7" xfId="1" applyNumberFormat="1" applyFont="1" applyBorder="1" applyAlignment="1">
      <alignment horizontal="left" vertical="top"/>
    </xf>
    <xf numFmtId="164" fontId="7" fillId="0" borderId="7" xfId="1" applyNumberFormat="1" applyFont="1" applyBorder="1" applyAlignment="1">
      <alignment horizontal="left" vertical="top"/>
    </xf>
    <xf numFmtId="164" fontId="9" fillId="0" borderId="7" xfId="1" applyNumberFormat="1" applyFont="1" applyBorder="1" applyAlignment="1">
      <alignment horizontal="left" vertical="top"/>
    </xf>
    <xf numFmtId="164" fontId="0" fillId="0" borderId="7" xfId="1" applyNumberFormat="1" applyFont="1" applyBorder="1" applyAlignment="1">
      <alignment horizontal="left" vertical="top"/>
    </xf>
    <xf numFmtId="164" fontId="4" fillId="0" borderId="7" xfId="1" applyNumberFormat="1" applyFont="1" applyFill="1" applyBorder="1" applyAlignment="1">
      <alignment horizontal="left" vertical="top"/>
    </xf>
    <xf numFmtId="164" fontId="7" fillId="0" borderId="7" xfId="1" applyNumberFormat="1" applyFont="1" applyFill="1" applyBorder="1" applyAlignment="1">
      <alignment horizontal="left" vertical="top"/>
    </xf>
    <xf numFmtId="164" fontId="0" fillId="0" borderId="7" xfId="1" applyNumberFormat="1" applyFont="1" applyFill="1" applyBorder="1" applyAlignment="1">
      <alignment horizontal="left" vertical="top"/>
    </xf>
    <xf numFmtId="164" fontId="15" fillId="0" borderId="7" xfId="1" applyNumberFormat="1" applyFont="1" applyBorder="1" applyAlignment="1">
      <alignment horizontal="left" vertical="top"/>
    </xf>
    <xf numFmtId="164" fontId="7" fillId="7" borderId="7" xfId="1" applyNumberFormat="1" applyFont="1" applyFill="1" applyBorder="1" applyAlignment="1">
      <alignment horizontal="left" vertical="top"/>
    </xf>
    <xf numFmtId="164" fontId="11" fillId="0" borderId="7" xfId="1" applyNumberFormat="1" applyFont="1" applyBorder="1" applyAlignment="1">
      <alignment horizontal="left" vertical="top"/>
    </xf>
    <xf numFmtId="164" fontId="7" fillId="0" borderId="7" xfId="1" applyNumberFormat="1" applyFont="1" applyBorder="1" applyAlignment="1">
      <alignment horizontal="left" vertical="top" wrapText="1"/>
    </xf>
    <xf numFmtId="164" fontId="23" fillId="0" borderId="7" xfId="1" applyNumberFormat="1" applyFont="1" applyBorder="1" applyAlignment="1">
      <alignment horizontal="left" vertical="top"/>
    </xf>
    <xf numFmtId="164" fontId="11" fillId="7" borderId="7" xfId="1" applyNumberFormat="1" applyFont="1" applyFill="1" applyBorder="1" applyAlignment="1">
      <alignment horizontal="left" vertical="top"/>
    </xf>
    <xf numFmtId="164" fontId="4" fillId="0" borderId="7" xfId="1" applyNumberFormat="1" applyFont="1" applyBorder="1" applyAlignment="1">
      <alignment horizontal="left" vertical="top" wrapText="1"/>
    </xf>
    <xf numFmtId="164" fontId="7" fillId="0" borderId="7" xfId="1" applyNumberFormat="1" applyFont="1" applyBorder="1" applyAlignment="1"/>
    <xf numFmtId="164" fontId="0" fillId="0" borderId="7" xfId="1" applyNumberFormat="1" applyFont="1" applyBorder="1"/>
    <xf numFmtId="164" fontId="34" fillId="0" borderId="7" xfId="1" applyNumberFormat="1" applyFont="1" applyBorder="1" applyAlignment="1"/>
    <xf numFmtId="164" fontId="16" fillId="7" borderId="7" xfId="1" applyNumberFormat="1" applyFont="1" applyFill="1" applyBorder="1" applyAlignment="1">
      <alignment horizontal="left" vertical="top"/>
    </xf>
    <xf numFmtId="164" fontId="4" fillId="0" borderId="7" xfId="1" applyNumberFormat="1" applyFont="1" applyBorder="1" applyAlignment="1"/>
    <xf numFmtId="0" fontId="8" fillId="8" borderId="7" xfId="0" applyFont="1" applyFill="1" applyBorder="1" applyAlignment="1">
      <alignment horizontal="left" vertical="center"/>
    </xf>
    <xf numFmtId="0" fontId="4" fillId="0" borderId="7" xfId="7" quotePrefix="1" applyFont="1" applyBorder="1" applyAlignment="1"/>
    <xf numFmtId="0" fontId="8" fillId="4" borderId="7" xfId="0" applyFont="1" applyFill="1" applyBorder="1" applyAlignment="1">
      <alignment horizontal="center"/>
    </xf>
    <xf numFmtId="0" fontId="8" fillId="4" borderId="7" xfId="0" applyFont="1" applyFill="1" applyBorder="1"/>
    <xf numFmtId="0" fontId="3" fillId="4" borderId="7" xfId="0" applyFont="1" applyFill="1" applyBorder="1"/>
    <xf numFmtId="0" fontId="8" fillId="4" borderId="7" xfId="0" applyFont="1" applyFill="1" applyBorder="1" applyAlignment="1">
      <alignment wrapText="1"/>
    </xf>
    <xf numFmtId="165" fontId="1" fillId="0" borderId="7" xfId="5" applyNumberFormat="1" applyBorder="1" applyAlignment="1">
      <alignment horizontal="right"/>
    </xf>
    <xf numFmtId="0" fontId="2" fillId="3" borderId="1" xfId="2"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164" fontId="2" fillId="3" borderId="9" xfId="1" applyNumberFormat="1" applyFont="1" applyFill="1" applyBorder="1" applyAlignment="1">
      <alignment horizontal="center" vertical="center"/>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0" fillId="8" borderId="7" xfId="0" applyFill="1" applyBorder="1" applyAlignment="1">
      <alignment horizontal="center" vertical="center" wrapText="1"/>
    </xf>
    <xf numFmtId="0" fontId="2" fillId="14" borderId="0" xfId="0" applyFont="1" applyFill="1" applyAlignment="1">
      <alignment horizontal="center"/>
    </xf>
    <xf numFmtId="0" fontId="2" fillId="14" borderId="0" xfId="0" applyFont="1" applyFill="1" applyBorder="1" applyAlignment="1">
      <alignment horizontal="center"/>
    </xf>
    <xf numFmtId="0" fontId="2" fillId="15" borderId="0" xfId="0" applyFont="1" applyFill="1" applyBorder="1" applyAlignment="1">
      <alignment horizontal="center"/>
    </xf>
  </cellXfs>
  <cellStyles count="50">
    <cellStyle name="Hiperlink" xfId="24" builtinId="8"/>
    <cellStyle name="Incorreto 2" xfId="17"/>
    <cellStyle name="Moeda 3" xfId="23"/>
    <cellStyle name="Normal" xfId="0" builtinId="0"/>
    <cellStyle name="Normal 11" xfId="14"/>
    <cellStyle name="Normal 2" xfId="3"/>
    <cellStyle name="Normal 2 2" xfId="5"/>
    <cellStyle name="Normal 2 2 2" xfId="30"/>
    <cellStyle name="Normal 2 3" xfId="28"/>
    <cellStyle name="Normal 3" xfId="2"/>
    <cellStyle name="Normal 3 2" xfId="29"/>
    <cellStyle name="Normal 3 2 2" xfId="21"/>
    <cellStyle name="Normal 3 3" xfId="43"/>
    <cellStyle name="Normal 4" xfId="7"/>
    <cellStyle name="Normal 4 2" xfId="6"/>
    <cellStyle name="Normal 4 2 2" xfId="40"/>
    <cellStyle name="Normal 4 2 3" xfId="46"/>
    <cellStyle name="Normal 4 3" xfId="32"/>
    <cellStyle name="Normal 4 3 2" xfId="20"/>
    <cellStyle name="Normal 4 4" xfId="48"/>
    <cellStyle name="Normal 5" xfId="33"/>
    <cellStyle name="Porcentagem" xfId="27" builtinId="5"/>
    <cellStyle name="Porcentagem 2" xfId="31"/>
    <cellStyle name="Porcentagem 2 2" xfId="35"/>
    <cellStyle name="Porcentagem 2 3" xfId="49"/>
    <cellStyle name="Vírgula" xfId="1" builtinId="3"/>
    <cellStyle name="Vírgula 10" xfId="25"/>
    <cellStyle name="Vírgula 11" xfId="47"/>
    <cellStyle name="Vírgula 2" xfId="4"/>
    <cellStyle name="Vírgula 2 2" xfId="34"/>
    <cellStyle name="Vírgula 2 2 4" xfId="19"/>
    <cellStyle name="Vírgula 2 3" xfId="41"/>
    <cellStyle name="Vírgula 2 4" xfId="9"/>
    <cellStyle name="Vírgula 2 5" xfId="16"/>
    <cellStyle name="Vírgula 3" xfId="37"/>
    <cellStyle name="Vírgula 3 2" xfId="44"/>
    <cellStyle name="Vírgula 4" xfId="12"/>
    <cellStyle name="Vírgula 4 2" xfId="11"/>
    <cellStyle name="Vírgula 4 2 3" xfId="22"/>
    <cellStyle name="Vírgula 4 3" xfId="36"/>
    <cellStyle name="Vírgula 4 4" xfId="42"/>
    <cellStyle name="Vírgula 4 5" xfId="10"/>
    <cellStyle name="Vírgula 4 6" xfId="18"/>
    <cellStyle name="Vírgula 4 7" xfId="26"/>
    <cellStyle name="Vírgula 5" xfId="38"/>
    <cellStyle name="Vírgula 5 2" xfId="45"/>
    <cellStyle name="Vírgula 6" xfId="39"/>
    <cellStyle name="Vírgula 7" xfId="13"/>
    <cellStyle name="Vírgula 8" xfId="15"/>
    <cellStyle name="Vírgula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_fs_cluster.sf.prefeitura.sp.gov.br\SF\COPLAN\PPA\PPA%202018-2021%20LOA%202018\Metas%20fisicas\PPA_Descricao%20fisica_Acoes_COP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d841462\Google%20Drive\1-%20PMSP\1%20-%20SMS\Assessoria%20de%20Planejamento%20e%20Monitoramento\Programa%20de%20Metas\Novo%20PdM\Novo%20PdM\V3\PDM_Repactua&#231;&#227;o_Meta_14_SMS_201902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megbc200\api\M&#225;rcio\Programa%20de%20metas\18.%20S&#227;o%20Paulo%20Cidade%20Ativa_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oes_COPED"/>
      <sheetName val="Estrutura orcamentaria"/>
      <sheetName val="Listas suspensas"/>
    </sheetNames>
    <sheetDataSet>
      <sheetData sheetId="0"/>
      <sheetData sheetId="1"/>
      <sheetData sheetId="2">
        <row r="1">
          <cell r="B1" t="str">
            <v>Aricanduva</v>
          </cell>
          <cell r="C1" t="str">
            <v>Água Rasa</v>
          </cell>
        </row>
        <row r="2">
          <cell r="B2" t="str">
            <v>Butantã</v>
          </cell>
          <cell r="C2" t="str">
            <v>Alto de Pinheiros</v>
          </cell>
        </row>
        <row r="3">
          <cell r="B3" t="str">
            <v>Campo Limpo</v>
          </cell>
          <cell r="C3" t="str">
            <v>Anhanguera</v>
          </cell>
        </row>
        <row r="4">
          <cell r="B4" t="str">
            <v>Capela do Socorro</v>
          </cell>
          <cell r="C4" t="str">
            <v>Aricanduva</v>
          </cell>
        </row>
        <row r="5">
          <cell r="B5" t="str">
            <v>Casa Verde</v>
          </cell>
          <cell r="C5" t="str">
            <v>Artur Alvim</v>
          </cell>
        </row>
        <row r="6">
          <cell r="B6" t="str">
            <v>Cidade Ademar</v>
          </cell>
          <cell r="C6" t="str">
            <v>Barra Funda</v>
          </cell>
        </row>
        <row r="7">
          <cell r="B7" t="str">
            <v>Cidade Tiradentes</v>
          </cell>
          <cell r="C7" t="str">
            <v>Bela Vista</v>
          </cell>
        </row>
        <row r="8">
          <cell r="B8" t="str">
            <v>Ermelino Matarazzo</v>
          </cell>
          <cell r="C8" t="str">
            <v>Belém</v>
          </cell>
        </row>
        <row r="9">
          <cell r="B9" t="str">
            <v>Freguesia do Ó</v>
          </cell>
          <cell r="C9" t="str">
            <v>Bom Retiro</v>
          </cell>
        </row>
        <row r="10">
          <cell r="B10" t="str">
            <v>Guaianases</v>
          </cell>
          <cell r="C10" t="str">
            <v>Brás</v>
          </cell>
        </row>
        <row r="11">
          <cell r="B11" t="str">
            <v>Ipiranga</v>
          </cell>
          <cell r="C11" t="str">
            <v>Brasilândia</v>
          </cell>
        </row>
        <row r="12">
          <cell r="B12" t="str">
            <v>Itaim Paulista</v>
          </cell>
          <cell r="C12" t="str">
            <v>Butantã</v>
          </cell>
        </row>
        <row r="13">
          <cell r="B13" t="str">
            <v>Itaquera</v>
          </cell>
          <cell r="C13" t="str">
            <v>Cachoeirinha</v>
          </cell>
        </row>
        <row r="14">
          <cell r="B14" t="str">
            <v>Jabaquara</v>
          </cell>
          <cell r="C14" t="str">
            <v>Cambuci</v>
          </cell>
        </row>
        <row r="15">
          <cell r="B15" t="str">
            <v>Jaçanã</v>
          </cell>
          <cell r="C15" t="str">
            <v>Campo Belo</v>
          </cell>
        </row>
        <row r="16">
          <cell r="B16" t="str">
            <v>Lapa</v>
          </cell>
          <cell r="C16" t="str">
            <v>Campo Grande</v>
          </cell>
        </row>
        <row r="17">
          <cell r="B17" t="str">
            <v>M'Boi Mirim</v>
          </cell>
          <cell r="C17" t="str">
            <v>Campo Limpo</v>
          </cell>
        </row>
        <row r="18">
          <cell r="B18" t="str">
            <v>Mooca</v>
          </cell>
          <cell r="C18" t="str">
            <v>Cangaíba</v>
          </cell>
        </row>
        <row r="19">
          <cell r="B19" t="str">
            <v>Parelheiros</v>
          </cell>
          <cell r="C19" t="str">
            <v>Capão Redondo</v>
          </cell>
        </row>
        <row r="20">
          <cell r="B20" t="str">
            <v>Penha</v>
          </cell>
          <cell r="C20" t="str">
            <v>Carrão</v>
          </cell>
        </row>
        <row r="21">
          <cell r="B21" t="str">
            <v>Perus</v>
          </cell>
          <cell r="C21" t="str">
            <v>Casa Verde</v>
          </cell>
        </row>
        <row r="22">
          <cell r="B22" t="str">
            <v>Pinheiros</v>
          </cell>
          <cell r="C22" t="str">
            <v>Cidade Ademar</v>
          </cell>
        </row>
        <row r="23">
          <cell r="B23" t="str">
            <v>Pirituba</v>
          </cell>
          <cell r="C23" t="str">
            <v>Cidade Dutra</v>
          </cell>
        </row>
        <row r="24">
          <cell r="B24" t="str">
            <v>Santana</v>
          </cell>
          <cell r="C24" t="str">
            <v>Cidade Líder</v>
          </cell>
        </row>
        <row r="25">
          <cell r="B25" t="str">
            <v>Santo Amaro</v>
          </cell>
          <cell r="C25" t="str">
            <v>Cidade Tiradentes</v>
          </cell>
        </row>
        <row r="26">
          <cell r="B26" t="str">
            <v>São Mateus</v>
          </cell>
          <cell r="C26" t="str">
            <v>Consolação</v>
          </cell>
        </row>
        <row r="27">
          <cell r="B27" t="str">
            <v>São Miguel</v>
          </cell>
          <cell r="C27" t="str">
            <v>Cursino</v>
          </cell>
        </row>
        <row r="28">
          <cell r="B28" t="str">
            <v>Sapopemba</v>
          </cell>
          <cell r="C28" t="str">
            <v>Ermelino Matarazzo</v>
          </cell>
        </row>
        <row r="29">
          <cell r="B29" t="str">
            <v>Sé</v>
          </cell>
          <cell r="C29" t="str">
            <v>Freguesia do Ó</v>
          </cell>
        </row>
        <row r="30">
          <cell r="B30" t="str">
            <v>Vila Maria/Vila Guilherme</v>
          </cell>
          <cell r="C30" t="str">
            <v>Grajaú</v>
          </cell>
        </row>
        <row r="31">
          <cell r="B31" t="str">
            <v>Vila Mariana</v>
          </cell>
          <cell r="C31" t="str">
            <v>Guaianazes</v>
          </cell>
        </row>
        <row r="32">
          <cell r="B32" t="str">
            <v>Vila Prudente</v>
          </cell>
          <cell r="C32" t="str">
            <v>Iguatemi</v>
          </cell>
        </row>
        <row r="33">
          <cell r="B33" t="str">
            <v>Supraprefeitura regional</v>
          </cell>
          <cell r="C33" t="str">
            <v>Ipiranga</v>
          </cell>
        </row>
        <row r="34">
          <cell r="C34" t="str">
            <v>Itaim Bibi</v>
          </cell>
        </row>
        <row r="35">
          <cell r="C35" t="str">
            <v>Itaim Paulista</v>
          </cell>
        </row>
        <row r="36">
          <cell r="C36" t="str">
            <v>Itaquera</v>
          </cell>
        </row>
        <row r="37">
          <cell r="C37" t="str">
            <v>Jabaquara</v>
          </cell>
        </row>
        <row r="38">
          <cell r="C38" t="str">
            <v>Jaçanã</v>
          </cell>
        </row>
        <row r="39">
          <cell r="C39" t="str">
            <v>Jaguara</v>
          </cell>
        </row>
        <row r="40">
          <cell r="C40" t="str">
            <v>Jaguaré</v>
          </cell>
        </row>
        <row r="41">
          <cell r="C41" t="str">
            <v>Jaraguá</v>
          </cell>
        </row>
        <row r="42">
          <cell r="C42" t="str">
            <v>Jardim Ângela</v>
          </cell>
        </row>
        <row r="43">
          <cell r="C43" t="str">
            <v>Jardim Helena</v>
          </cell>
        </row>
        <row r="44">
          <cell r="C44" t="str">
            <v>Jardim Paulista</v>
          </cell>
        </row>
        <row r="45">
          <cell r="C45" t="str">
            <v>Jardim São Luís</v>
          </cell>
        </row>
        <row r="46">
          <cell r="C46" t="str">
            <v>José Bonifácio</v>
          </cell>
        </row>
        <row r="47">
          <cell r="C47" t="str">
            <v>Lajeado</v>
          </cell>
        </row>
        <row r="48">
          <cell r="C48" t="str">
            <v>Lapa</v>
          </cell>
        </row>
        <row r="49">
          <cell r="C49" t="str">
            <v>Liberdade</v>
          </cell>
        </row>
        <row r="50">
          <cell r="C50" t="str">
            <v>Limão</v>
          </cell>
        </row>
        <row r="51">
          <cell r="C51" t="str">
            <v>Mandaqui</v>
          </cell>
        </row>
        <row r="52">
          <cell r="C52" t="str">
            <v>Marsilac</v>
          </cell>
        </row>
        <row r="53">
          <cell r="C53" t="str">
            <v>Moema</v>
          </cell>
        </row>
        <row r="54">
          <cell r="C54" t="str">
            <v>Mooca</v>
          </cell>
        </row>
        <row r="55">
          <cell r="C55" t="str">
            <v>Morumbi</v>
          </cell>
        </row>
        <row r="56">
          <cell r="C56" t="str">
            <v>Parelheiros</v>
          </cell>
        </row>
        <row r="57">
          <cell r="C57" t="str">
            <v>Pari</v>
          </cell>
        </row>
        <row r="58">
          <cell r="C58" t="str">
            <v>Parque do Carmo</v>
          </cell>
        </row>
        <row r="59">
          <cell r="C59" t="str">
            <v>Pedreira</v>
          </cell>
        </row>
        <row r="60">
          <cell r="C60" t="str">
            <v>Penha</v>
          </cell>
        </row>
        <row r="61">
          <cell r="C61" t="str">
            <v>Perdizes</v>
          </cell>
        </row>
        <row r="62">
          <cell r="C62" t="str">
            <v>Perus</v>
          </cell>
        </row>
        <row r="63">
          <cell r="C63" t="str">
            <v>Pinheiros</v>
          </cell>
        </row>
        <row r="64">
          <cell r="C64" t="str">
            <v>Pirituba</v>
          </cell>
        </row>
        <row r="65">
          <cell r="C65" t="str">
            <v>Ponte Rasa</v>
          </cell>
        </row>
        <row r="66">
          <cell r="C66" t="str">
            <v>Raposo Tavares</v>
          </cell>
        </row>
        <row r="67">
          <cell r="C67" t="str">
            <v>República</v>
          </cell>
        </row>
        <row r="68">
          <cell r="C68" t="str">
            <v>Rio Pequeno</v>
          </cell>
        </row>
        <row r="69">
          <cell r="C69" t="str">
            <v>Sacomã</v>
          </cell>
        </row>
        <row r="70">
          <cell r="C70" t="str">
            <v>Santa Cecília</v>
          </cell>
        </row>
        <row r="71">
          <cell r="C71" t="str">
            <v>Santana</v>
          </cell>
        </row>
        <row r="72">
          <cell r="C72" t="str">
            <v>Santo Amaro</v>
          </cell>
        </row>
        <row r="73">
          <cell r="C73" t="str">
            <v>São Domingos</v>
          </cell>
        </row>
        <row r="74">
          <cell r="C74" t="str">
            <v>São Lucas</v>
          </cell>
        </row>
        <row r="75">
          <cell r="C75" t="str">
            <v>São Mateus</v>
          </cell>
        </row>
        <row r="76">
          <cell r="C76" t="str">
            <v>São Miguel</v>
          </cell>
        </row>
        <row r="77">
          <cell r="C77" t="str">
            <v>São Rafael</v>
          </cell>
        </row>
        <row r="78">
          <cell r="C78" t="str">
            <v>Sapopemba</v>
          </cell>
        </row>
        <row r="79">
          <cell r="C79" t="str">
            <v>Saúde</v>
          </cell>
        </row>
        <row r="80">
          <cell r="C80" t="str">
            <v>Sé</v>
          </cell>
        </row>
        <row r="81">
          <cell r="C81" t="str">
            <v>Socorro</v>
          </cell>
        </row>
        <row r="82">
          <cell r="C82" t="str">
            <v>Tatuapé</v>
          </cell>
        </row>
        <row r="83">
          <cell r="C83" t="str">
            <v>Tremembé</v>
          </cell>
        </row>
        <row r="84">
          <cell r="C84" t="str">
            <v>Tucuruvi</v>
          </cell>
        </row>
        <row r="85">
          <cell r="C85" t="str">
            <v>Vila Andrade</v>
          </cell>
        </row>
        <row r="86">
          <cell r="C86" t="str">
            <v>Vila Curuçá</v>
          </cell>
        </row>
        <row r="87">
          <cell r="C87" t="str">
            <v>Vila Formosa</v>
          </cell>
        </row>
        <row r="88">
          <cell r="C88" t="str">
            <v>Vila Guilherme</v>
          </cell>
        </row>
        <row r="89">
          <cell r="C89" t="str">
            <v>Vila Jacuí</v>
          </cell>
        </row>
        <row r="90">
          <cell r="C90" t="str">
            <v>Vila Leopoldina</v>
          </cell>
        </row>
        <row r="91">
          <cell r="C91" t="str">
            <v>Vila Maria</v>
          </cell>
        </row>
        <row r="92">
          <cell r="C92" t="str">
            <v>Vila Mariana</v>
          </cell>
        </row>
        <row r="93">
          <cell r="C93" t="str">
            <v>Vila Matilde</v>
          </cell>
        </row>
        <row r="94">
          <cell r="C94" t="str">
            <v>Vila Medeiros</v>
          </cell>
        </row>
        <row r="95">
          <cell r="C95" t="str">
            <v>Vila Prudente</v>
          </cell>
        </row>
        <row r="96">
          <cell r="C96" t="str">
            <v>Vila Sônia</v>
          </cell>
        </row>
        <row r="97">
          <cell r="C97" t="str">
            <v>Supradistrital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o"/>
      <sheetName val="Meta"/>
      <sheetName val="Base_Orçamento"/>
      <sheetName val="Memória de Cálculo"/>
    </sheetNames>
    <sheetDataSet>
      <sheetData sheetId="0">
        <row r="2">
          <cell r="A2" t="str">
            <v>07 - FUNDO MUNICIPAL DE DESENVOLVIMENTO SOCIAL</v>
          </cell>
        </row>
        <row r="3">
          <cell r="A3" t="str">
            <v>08 - FUNDO MUNICIPAL DO IDOSO</v>
          </cell>
        </row>
        <row r="4">
          <cell r="A4" t="str">
            <v>11 - SECRETARIA DO GOVERNO MUNICIPAL</v>
          </cell>
        </row>
        <row r="5">
          <cell r="A5" t="str">
            <v>12 - SECRETARIA MUNICIPAL DAS SUBPREFEITURAS</v>
          </cell>
        </row>
        <row r="6">
          <cell r="A6" t="str">
            <v>13 - SECRETARIA MUNICIPAL DE GESTÃO</v>
          </cell>
        </row>
        <row r="7">
          <cell r="A7" t="str">
            <v>14 - SECRETARIA MUNICIPAL DE HABITAÇÃO</v>
          </cell>
        </row>
        <row r="8">
          <cell r="A8" t="str">
            <v>16 - SECRETARIA MUNICIPAL DE EDUCAÇÃO</v>
          </cell>
        </row>
        <row r="9">
          <cell r="A9" t="str">
            <v>17 - SECRETARIA MUNICIPAL DA FAZENDA</v>
          </cell>
        </row>
        <row r="10">
          <cell r="A10" t="str">
            <v>19 - SECRETARIA MUNICIPAL DE ESPORTES E LAZER</v>
          </cell>
        </row>
        <row r="11">
          <cell r="A11" t="str">
            <v>20 - SECRETARIA MUNICIPAL DE MOBILIDADE E TRANSPORTES</v>
          </cell>
        </row>
        <row r="12">
          <cell r="A12" t="str">
            <v>21 - PROCURADORIA GERAL DO MUNICÍPIO</v>
          </cell>
        </row>
        <row r="13">
          <cell r="A13" t="str">
            <v>22 - SECRETARIA MUNICIPAL DE INFRAESTRUTURA URBANA E OBRAS</v>
          </cell>
        </row>
        <row r="14">
          <cell r="A14" t="str">
            <v>23 - SECRETARIA MUNICIPAL DE INOVAÇÃO E TECNOLOGIA</v>
          </cell>
        </row>
        <row r="15">
          <cell r="A15" t="str">
            <v>24 - SECRETARIA MUNICIPAL DE ASSISTÊNCIA E DESENVOLVIMENTO SOCIAL</v>
          </cell>
        </row>
        <row r="16">
          <cell r="A16" t="str">
            <v>25 - SECRETARIA MUNICIPAL DE CULTURA</v>
          </cell>
        </row>
        <row r="17">
          <cell r="A17" t="str">
            <v>26 - SECRETARIA MUNICIPAL DE JUSTIÇA</v>
          </cell>
        </row>
        <row r="18">
          <cell r="A18" t="str">
            <v>27 - SECRETARIA MUNICIPAL DO VERDE E DO MEIO AMBIENTE</v>
          </cell>
        </row>
        <row r="19">
          <cell r="A19" t="str">
            <v>28 - ENCARGOS GERAIS DO MUNICÍPIO</v>
          </cell>
        </row>
        <row r="20">
          <cell r="A20" t="str">
            <v>30 - SECRETARIA MUNICIPAL DE DESENVOLVIMENTO ECONÔMICO</v>
          </cell>
        </row>
        <row r="21">
          <cell r="A21" t="str">
            <v>31 - SECRETARIA MUNICIPAL DE RELAÇÕES INTERNACIONAIS</v>
          </cell>
        </row>
        <row r="22">
          <cell r="A22" t="str">
            <v>32 - CONTROLADORIA GERAL DO MUNICÍPIO</v>
          </cell>
        </row>
        <row r="23">
          <cell r="A23" t="str">
            <v>34 - SECRETARIA MUNICIPAL DE DIREITOS HUMANOS E CIDADANIA</v>
          </cell>
        </row>
        <row r="24">
          <cell r="A24" t="str">
            <v>35 - FUNDO MUNICIPAL DE DEFESA DO CONSUMIDOR</v>
          </cell>
        </row>
        <row r="25">
          <cell r="A25" t="str">
            <v>36 - SECRETARIA MUNICIPAL DA PESSOA COM DEFICIÊNCIA</v>
          </cell>
        </row>
        <row r="26">
          <cell r="A26" t="str">
            <v>37 - SECRETARIA MUNICIPAL DE URBANISMO E LICENCIAMENTO</v>
          </cell>
        </row>
        <row r="27">
          <cell r="A27" t="str">
            <v>38 - SECRETARIA MUNICIPAL DE SEGURANÇA URBANA</v>
          </cell>
        </row>
        <row r="28">
          <cell r="A28" t="str">
            <v>40 - SECRETARIA MUNICIPAL DE DESESTATIZAÇÃO E PARCERIAS</v>
          </cell>
        </row>
        <row r="29">
          <cell r="A29" t="str">
            <v>41 - SUBPREFEITURA PERUS</v>
          </cell>
        </row>
        <row r="30">
          <cell r="A30" t="str">
            <v>42 - SUBPREFEITURA PIRITUBA/JARAGUÁ</v>
          </cell>
        </row>
        <row r="31">
          <cell r="A31" t="str">
            <v>43 - SUBPREFEITURA FREGUESIA/BRASILÂNDIA</v>
          </cell>
        </row>
        <row r="32">
          <cell r="A32" t="str">
            <v>44 - SUBPREFEITURA CASA VERDE/CACHOEIRINHA</v>
          </cell>
        </row>
        <row r="33">
          <cell r="A33" t="str">
            <v>45 - SUBPREFEITURA SANTANA/TUCURUVI</v>
          </cell>
        </row>
        <row r="34">
          <cell r="A34" t="str">
            <v>46 - SUBPREFEITURA JAÇANÃ/TREMEMBÉ</v>
          </cell>
        </row>
        <row r="35">
          <cell r="A35" t="str">
            <v>47 - SUBPREFEITURA VILA MARIA/VILA GUILHERME</v>
          </cell>
        </row>
        <row r="36">
          <cell r="A36" t="str">
            <v>48 - SUBPREFEITURA LAPA</v>
          </cell>
        </row>
        <row r="37">
          <cell r="A37" t="str">
            <v>49 - SUBPREFEITURA SÉ</v>
          </cell>
        </row>
        <row r="38">
          <cell r="A38" t="str">
            <v>50 - SUBPREFEITURA BUTANTÃ</v>
          </cell>
        </row>
        <row r="39">
          <cell r="A39" t="str">
            <v>51 - SUBPREFEITURA PINHEIROS</v>
          </cell>
        </row>
        <row r="40">
          <cell r="A40" t="str">
            <v>52 - SUBPREFEITURA VILA MARIANA</v>
          </cell>
        </row>
        <row r="41">
          <cell r="A41" t="str">
            <v>53 - SUBPREFEITURA IPIRANGA</v>
          </cell>
        </row>
        <row r="42">
          <cell r="A42" t="str">
            <v>54 - SUBPREFEITURA SANTO AMARO</v>
          </cell>
        </row>
        <row r="43">
          <cell r="A43" t="str">
            <v>55 - SUBPREFEITURA JABAQUARA</v>
          </cell>
        </row>
        <row r="44">
          <cell r="A44" t="str">
            <v>56 - SUBPREFEITURA CIDADE ADEMAR</v>
          </cell>
        </row>
        <row r="45">
          <cell r="A45" t="str">
            <v>57 - SUBPREFEITURA CAMPO LIMPO</v>
          </cell>
        </row>
        <row r="46">
          <cell r="A46" t="str">
            <v>58 - SUBPREFEITURA M'BOI MIRIM</v>
          </cell>
        </row>
        <row r="47">
          <cell r="A47" t="str">
            <v>59 - SUBPREFEITURA CAPELA DO SOCORRO</v>
          </cell>
        </row>
        <row r="48">
          <cell r="A48" t="str">
            <v>60 - SUBPREFEITURA PARELHEIROS</v>
          </cell>
        </row>
        <row r="49">
          <cell r="A49" t="str">
            <v>61 - SUBPREFEITURA PENHA</v>
          </cell>
        </row>
        <row r="50">
          <cell r="A50" t="str">
            <v>62 - SUBPREFEITURA ERMELINO MATARAZZO</v>
          </cell>
        </row>
        <row r="51">
          <cell r="A51" t="str">
            <v>63 - SUBPREFEITURA SÃO MIGUEL PAULISTA</v>
          </cell>
        </row>
        <row r="52">
          <cell r="A52" t="str">
            <v>64 - SUBPREFEITURA ITAIM PAULISTA</v>
          </cell>
        </row>
        <row r="53">
          <cell r="A53" t="str">
            <v>65 - SUBPREFEITURA MOÓCA</v>
          </cell>
        </row>
        <row r="54">
          <cell r="A54" t="str">
            <v>66 - SUBPREFEITURA ARICANDUVA/FORMOSA/CARRÃO</v>
          </cell>
        </row>
        <row r="55">
          <cell r="A55" t="str">
            <v>67 - SUBPREFEITURA ITAQUERA</v>
          </cell>
        </row>
        <row r="56">
          <cell r="A56" t="str">
            <v>68 - SUBPREFEITURA DE GUAIANASES</v>
          </cell>
        </row>
        <row r="57">
          <cell r="A57" t="str">
            <v>69 - SUBPREFEITURA DE VILA PRUDENTE</v>
          </cell>
        </row>
        <row r="58">
          <cell r="A58" t="str">
            <v>70 - SUBPREFEITURA SÃO MATEUS</v>
          </cell>
        </row>
        <row r="59">
          <cell r="A59" t="str">
            <v>71 - SUBPREFEITURA CIDADE TIRADENTES</v>
          </cell>
        </row>
        <row r="60">
          <cell r="A60" t="str">
            <v>72 - SUBPREFEITURA SAPOPEMBA</v>
          </cell>
        </row>
        <row r="61">
          <cell r="A61" t="str">
            <v>73 - SECRETARIA MUNICIPAL DE TURISMO</v>
          </cell>
        </row>
        <row r="62">
          <cell r="A62" t="str">
            <v>75 - FUNDO MUNICIPAL DE PARQUES</v>
          </cell>
        </row>
        <row r="63">
          <cell r="A63" t="str">
            <v>84 - FUNDO MUNICIPAL DE SAÚDE</v>
          </cell>
        </row>
        <row r="64">
          <cell r="A64" t="str">
            <v>86 - FUNDO MUNICIPAL DE SANEAMENTO AMBIENTAL E INFRAESTRUTURA</v>
          </cell>
        </row>
        <row r="65">
          <cell r="A65" t="str">
            <v>87 - FUNDO MUNICIPAL DE DESENVOLVIMENTO DE TRÂNSITO</v>
          </cell>
        </row>
        <row r="66">
          <cell r="A66" t="str">
            <v>88 - FUNDO DE PRESERVAÇÃO DO PATRIMÔNIO HISTÓRICO E CULTURAL</v>
          </cell>
        </row>
        <row r="67">
          <cell r="A67" t="str">
            <v>89 - FUNDO MUNICIPAL DE ESPORTES E LAZER</v>
          </cell>
        </row>
        <row r="68">
          <cell r="A68" t="str">
            <v>90 - FUNDO MUNICIPAL DOS DIREITOS DA CRIANÇA E DO ADOLESCENTE</v>
          </cell>
        </row>
        <row r="69">
          <cell r="A69" t="str">
            <v>93 - FUNDO MUNICIPAL DE ASSISTÊNCIA SOCIAL</v>
          </cell>
        </row>
        <row r="70">
          <cell r="A70" t="str">
            <v>94 - FUNDO ESPECIAL DO MEIO AMBIENTE E DESENVOLVIMENTO SUSTENTÁVEL</v>
          </cell>
        </row>
        <row r="71">
          <cell r="A71" t="str">
            <v>95 - FUNDO ESPECIAL DE PROMOÇÃO DE ATIVIDADES CULTURAIS</v>
          </cell>
        </row>
        <row r="72">
          <cell r="A72" t="str">
            <v>96 - FUNDO MUNICIPAL DE TURISMO</v>
          </cell>
        </row>
        <row r="73">
          <cell r="A73" t="str">
            <v>97 - FUNDO DE PROTEÇÃO DO PATRIMÔNIO CULTURAL E AMBIENTAL PAULISTANO</v>
          </cell>
        </row>
        <row r="74">
          <cell r="A74" t="str">
            <v>98 - FUNDO DE DESENVOLVIMENTO URBANO</v>
          </cell>
        </row>
        <row r="75">
          <cell r="A75" t="str">
            <v>99 - FUNDO MUNICIPAL DE ILUMINAÇÃO PÚBLICA</v>
          </cell>
        </row>
      </sheetData>
      <sheetData sheetId="1" refreshError="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ão Geral"/>
      <sheetName val="Linhas de Ação"/>
      <sheetName val="Indicadores"/>
      <sheetName val="Orçamento"/>
      <sheetName val="Cronograma"/>
      <sheetName val="DePara"/>
      <sheetName val="Output"/>
    </sheetNames>
    <sheetDataSet>
      <sheetData sheetId="0"/>
      <sheetData sheetId="1"/>
      <sheetData sheetId="2"/>
      <sheetData sheetId="3"/>
      <sheetData sheetId="4"/>
      <sheetData sheetId="5">
        <row r="3">
          <cell r="AQ3" t="str">
            <v>unidade</v>
          </cell>
        </row>
        <row r="4">
          <cell r="AQ4" t="str">
            <v>razão</v>
          </cell>
        </row>
        <row r="5">
          <cell r="AQ5" t="str">
            <v>%</v>
          </cell>
        </row>
        <row r="6">
          <cell r="AQ6" t="str">
            <v>dias</v>
          </cell>
        </row>
        <row r="7">
          <cell r="AQ7" t="str">
            <v>R$</v>
          </cell>
        </row>
        <row r="8">
          <cell r="AQ8" t="str">
            <v>km/h</v>
          </cell>
        </row>
        <row r="9">
          <cell r="AQ9" t="str">
            <v xml:space="preserve">km </v>
          </cell>
        </row>
        <row r="10">
          <cell r="AQ10" t="str">
            <v>min</v>
          </cell>
        </row>
        <row r="11">
          <cell r="AQ11" t="str">
            <v>toneladas</v>
          </cell>
        </row>
      </sheetData>
      <sheetData sheetId="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ariodotransporte.com.br/2019/06/10/projeto-vencedor-do-hack-in-sampa-terceira-edicao-quer-otimizar-lotacao-de-onibus-na-capital-paulis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2182"/>
  <sheetViews>
    <sheetView showGridLines="0" tabSelected="1" zoomScale="80" zoomScaleNormal="80" workbookViewId="0">
      <pane ySplit="2" topLeftCell="A3" activePane="bottomLeft" state="frozen"/>
      <selection pane="bottomLeft" activeCell="A2175" sqref="A2175"/>
    </sheetView>
  </sheetViews>
  <sheetFormatPr defaultColWidth="14.42578125" defaultRowHeight="15" customHeight="1"/>
  <cols>
    <col min="1" max="1" width="12.42578125" style="1" customWidth="1"/>
    <col min="2" max="2" width="59" style="1" customWidth="1"/>
    <col min="3" max="3" width="56.140625" style="1" customWidth="1"/>
    <col min="4" max="4" width="12.42578125" style="1" customWidth="1"/>
    <col min="5" max="7" width="45" style="1" customWidth="1"/>
    <col min="8" max="8" width="25.5703125" style="412" bestFit="1" customWidth="1"/>
    <col min="9" max="9" width="19.5703125" style="1" bestFit="1" customWidth="1"/>
    <col min="10" max="10" width="28" style="1" customWidth="1"/>
    <col min="11" max="11" width="28.42578125" style="412" customWidth="1"/>
    <col min="12" max="12" width="34.7109375" style="1" bestFit="1" customWidth="1"/>
    <col min="13" max="13" width="35.42578125" style="1" customWidth="1"/>
    <col min="14" max="14" width="28.7109375" style="1" bestFit="1" customWidth="1"/>
    <col min="15" max="15" width="18.140625" style="1" customWidth="1"/>
    <col min="16" max="16384" width="14.42578125" style="1"/>
  </cols>
  <sheetData>
    <row r="1" spans="1:15" ht="15" customHeight="1">
      <c r="A1" s="461" t="s">
        <v>2576</v>
      </c>
      <c r="B1" s="461"/>
      <c r="C1" s="461"/>
      <c r="D1" s="461"/>
      <c r="E1" s="461"/>
      <c r="F1" s="461"/>
      <c r="G1" s="461"/>
      <c r="H1" s="462"/>
      <c r="I1" s="461"/>
      <c r="J1" s="39" t="s">
        <v>0</v>
      </c>
      <c r="K1" s="463" t="s">
        <v>2577</v>
      </c>
      <c r="L1" s="464"/>
      <c r="M1" s="464"/>
      <c r="N1" s="464"/>
      <c r="O1" s="465"/>
    </row>
    <row r="2" spans="1:15" ht="48" customHeight="1">
      <c r="A2" s="40" t="s">
        <v>1</v>
      </c>
      <c r="B2" s="41" t="s">
        <v>2</v>
      </c>
      <c r="C2" s="42" t="s">
        <v>3</v>
      </c>
      <c r="D2" s="42" t="s">
        <v>4</v>
      </c>
      <c r="E2" s="42" t="s">
        <v>5</v>
      </c>
      <c r="F2" s="43" t="s">
        <v>6</v>
      </c>
      <c r="G2" s="43" t="s">
        <v>7</v>
      </c>
      <c r="H2" s="434" t="s">
        <v>8</v>
      </c>
      <c r="I2" s="44" t="s">
        <v>9</v>
      </c>
      <c r="J2" s="45" t="s">
        <v>2578</v>
      </c>
      <c r="K2" s="407" t="s">
        <v>10</v>
      </c>
      <c r="L2" s="2" t="s">
        <v>11</v>
      </c>
      <c r="M2" s="2" t="s">
        <v>12</v>
      </c>
      <c r="N2" s="2" t="s">
        <v>13</v>
      </c>
      <c r="O2" s="2" t="s">
        <v>14</v>
      </c>
    </row>
    <row r="3" spans="1:15" ht="15" customHeight="1">
      <c r="A3" s="370">
        <v>1</v>
      </c>
      <c r="B3" s="3" t="s">
        <v>15</v>
      </c>
      <c r="C3" s="108" t="s">
        <v>16</v>
      </c>
      <c r="D3" s="382">
        <v>1474</v>
      </c>
      <c r="E3" s="63" t="s">
        <v>17</v>
      </c>
      <c r="F3" s="63" t="s">
        <v>18</v>
      </c>
      <c r="G3" s="63" t="s">
        <v>18</v>
      </c>
      <c r="H3" s="435">
        <v>0</v>
      </c>
      <c r="I3" s="7">
        <v>0</v>
      </c>
      <c r="J3" s="118">
        <v>0</v>
      </c>
      <c r="K3" s="346"/>
      <c r="L3" s="160"/>
      <c r="M3" s="160"/>
      <c r="N3" s="160"/>
      <c r="O3" s="160"/>
    </row>
    <row r="4" spans="1:15">
      <c r="A4" s="370">
        <v>1</v>
      </c>
      <c r="B4" s="3" t="s">
        <v>15</v>
      </c>
      <c r="C4" s="108" t="s">
        <v>16</v>
      </c>
      <c r="D4" s="382">
        <v>1482</v>
      </c>
      <c r="E4" s="63" t="s">
        <v>19</v>
      </c>
      <c r="F4" s="63" t="s">
        <v>18</v>
      </c>
      <c r="G4" s="63" t="s">
        <v>18</v>
      </c>
      <c r="H4" s="435">
        <v>0</v>
      </c>
      <c r="I4" s="7">
        <v>0</v>
      </c>
      <c r="J4" s="118">
        <v>0</v>
      </c>
      <c r="K4" s="346"/>
      <c r="L4" s="160"/>
      <c r="M4" s="160"/>
      <c r="N4" s="160"/>
      <c r="O4" s="160"/>
    </row>
    <row r="5" spans="1:15">
      <c r="A5" s="370">
        <v>1</v>
      </c>
      <c r="B5" s="3" t="s">
        <v>15</v>
      </c>
      <c r="C5" s="108" t="s">
        <v>16</v>
      </c>
      <c r="D5" s="382">
        <v>1489</v>
      </c>
      <c r="E5" s="63" t="s">
        <v>20</v>
      </c>
      <c r="F5" s="63" t="s">
        <v>18</v>
      </c>
      <c r="G5" s="63" t="s">
        <v>18</v>
      </c>
      <c r="H5" s="435">
        <v>0</v>
      </c>
      <c r="I5" s="7">
        <v>0</v>
      </c>
      <c r="J5" s="118">
        <v>0</v>
      </c>
      <c r="K5" s="346"/>
      <c r="L5" s="160"/>
      <c r="M5" s="160"/>
      <c r="N5" s="160"/>
      <c r="O5" s="160"/>
    </row>
    <row r="6" spans="1:15">
      <c r="A6" s="370">
        <v>1</v>
      </c>
      <c r="B6" s="3" t="s">
        <v>15</v>
      </c>
      <c r="C6" s="108" t="s">
        <v>16</v>
      </c>
      <c r="D6" s="382">
        <v>1491</v>
      </c>
      <c r="E6" s="63" t="s">
        <v>21</v>
      </c>
      <c r="F6" s="63" t="s">
        <v>22</v>
      </c>
      <c r="G6" s="63" t="s">
        <v>22</v>
      </c>
      <c r="H6" s="435">
        <v>0</v>
      </c>
      <c r="I6" s="7">
        <v>0</v>
      </c>
      <c r="J6" s="118">
        <v>0</v>
      </c>
      <c r="K6" s="346"/>
      <c r="L6" s="160"/>
      <c r="M6" s="160"/>
      <c r="N6" s="160"/>
      <c r="O6" s="160"/>
    </row>
    <row r="7" spans="1:15">
      <c r="A7" s="370">
        <v>1</v>
      </c>
      <c r="B7" s="3" t="s">
        <v>15</v>
      </c>
      <c r="C7" s="108" t="s">
        <v>16</v>
      </c>
      <c r="D7" s="382">
        <v>1495</v>
      </c>
      <c r="E7" s="63" t="s">
        <v>23</v>
      </c>
      <c r="F7" s="63" t="s">
        <v>18</v>
      </c>
      <c r="G7" s="63" t="s">
        <v>18</v>
      </c>
      <c r="H7" s="435">
        <v>0</v>
      </c>
      <c r="I7" s="7">
        <v>0</v>
      </c>
      <c r="J7" s="118">
        <v>0</v>
      </c>
      <c r="K7" s="346"/>
      <c r="L7" s="160"/>
      <c r="M7" s="160"/>
      <c r="N7" s="160"/>
      <c r="O7" s="160"/>
    </row>
    <row r="8" spans="1:15">
      <c r="A8" s="370">
        <v>1</v>
      </c>
      <c r="B8" s="3" t="s">
        <v>15</v>
      </c>
      <c r="C8" s="108" t="s">
        <v>16</v>
      </c>
      <c r="D8" s="382">
        <v>1506</v>
      </c>
      <c r="E8" s="63" t="s">
        <v>24</v>
      </c>
      <c r="F8" s="63" t="s">
        <v>25</v>
      </c>
      <c r="G8" s="63" t="s">
        <v>26</v>
      </c>
      <c r="H8" s="435">
        <v>1</v>
      </c>
      <c r="I8" s="7">
        <v>6179</v>
      </c>
      <c r="J8" s="118">
        <v>0</v>
      </c>
      <c r="K8" s="346"/>
      <c r="L8" s="160"/>
      <c r="M8" s="161" t="s">
        <v>4617</v>
      </c>
      <c r="N8" s="161" t="s">
        <v>28</v>
      </c>
      <c r="O8" s="160" t="s">
        <v>83</v>
      </c>
    </row>
    <row r="9" spans="1:15" ht="15.75" customHeight="1">
      <c r="A9" s="370">
        <v>1</v>
      </c>
      <c r="B9" s="3" t="s">
        <v>15</v>
      </c>
      <c r="C9" s="108" t="s">
        <v>16</v>
      </c>
      <c r="D9" s="382">
        <v>1507</v>
      </c>
      <c r="E9" s="63" t="s">
        <v>29</v>
      </c>
      <c r="F9" s="63" t="s">
        <v>30</v>
      </c>
      <c r="G9" s="63" t="s">
        <v>26</v>
      </c>
      <c r="H9" s="435">
        <v>0</v>
      </c>
      <c r="I9" s="7">
        <v>0</v>
      </c>
      <c r="J9" s="119">
        <v>0</v>
      </c>
      <c r="K9" s="346"/>
      <c r="L9" s="160"/>
      <c r="M9" s="160"/>
      <c r="N9" s="160"/>
      <c r="O9" s="160"/>
    </row>
    <row r="10" spans="1:15">
      <c r="A10" s="370">
        <v>1</v>
      </c>
      <c r="B10" s="3" t="s">
        <v>15</v>
      </c>
      <c r="C10" s="108" t="s">
        <v>16</v>
      </c>
      <c r="D10" s="382">
        <v>1512</v>
      </c>
      <c r="E10" s="63" t="s">
        <v>31</v>
      </c>
      <c r="F10" s="63" t="s">
        <v>25</v>
      </c>
      <c r="G10" s="63" t="s">
        <v>26</v>
      </c>
      <c r="H10" s="435">
        <v>0</v>
      </c>
      <c r="I10" s="7">
        <v>0</v>
      </c>
      <c r="J10" s="118">
        <v>0</v>
      </c>
      <c r="K10" s="346"/>
      <c r="L10" s="160"/>
      <c r="M10" s="160"/>
      <c r="N10" s="160"/>
      <c r="O10" s="160"/>
    </row>
    <row r="11" spans="1:15">
      <c r="A11" s="370">
        <v>1</v>
      </c>
      <c r="B11" s="3" t="s">
        <v>15</v>
      </c>
      <c r="C11" s="108" t="s">
        <v>16</v>
      </c>
      <c r="D11" s="382">
        <v>1513</v>
      </c>
      <c r="E11" s="63" t="s">
        <v>32</v>
      </c>
      <c r="F11" s="63" t="s">
        <v>30</v>
      </c>
      <c r="G11" s="63" t="s">
        <v>26</v>
      </c>
      <c r="H11" s="435">
        <v>0</v>
      </c>
      <c r="I11" s="7">
        <v>0</v>
      </c>
      <c r="J11" s="118">
        <v>0</v>
      </c>
      <c r="K11" s="346"/>
      <c r="L11" s="160"/>
      <c r="M11" s="160"/>
      <c r="N11" s="160"/>
      <c r="O11" s="160"/>
    </row>
    <row r="12" spans="1:15">
      <c r="A12" s="370">
        <v>1</v>
      </c>
      <c r="B12" s="3" t="s">
        <v>15</v>
      </c>
      <c r="C12" s="108" t="s">
        <v>16</v>
      </c>
      <c r="D12" s="382">
        <v>1516</v>
      </c>
      <c r="E12" s="63" t="s">
        <v>33</v>
      </c>
      <c r="F12" s="63" t="s">
        <v>25</v>
      </c>
      <c r="G12" s="63" t="s">
        <v>26</v>
      </c>
      <c r="H12" s="435">
        <v>0</v>
      </c>
      <c r="I12" s="7">
        <v>0</v>
      </c>
      <c r="J12" s="118">
        <v>0</v>
      </c>
      <c r="K12" s="346"/>
      <c r="L12" s="160"/>
      <c r="M12" s="160"/>
      <c r="N12" s="160"/>
      <c r="O12" s="160"/>
    </row>
    <row r="13" spans="1:15">
      <c r="A13" s="370">
        <v>1</v>
      </c>
      <c r="B13" s="3" t="s">
        <v>15</v>
      </c>
      <c r="C13" s="108" t="s">
        <v>16</v>
      </c>
      <c r="D13" s="382">
        <v>1517</v>
      </c>
      <c r="E13" s="63" t="s">
        <v>34</v>
      </c>
      <c r="F13" s="63" t="s">
        <v>30</v>
      </c>
      <c r="G13" s="63" t="s">
        <v>26</v>
      </c>
      <c r="H13" s="435">
        <v>0</v>
      </c>
      <c r="I13" s="7">
        <v>0</v>
      </c>
      <c r="J13" s="118">
        <v>0</v>
      </c>
      <c r="K13" s="346"/>
      <c r="L13" s="160"/>
      <c r="M13" s="160"/>
      <c r="N13" s="160"/>
      <c r="O13" s="160"/>
    </row>
    <row r="14" spans="1:15">
      <c r="A14" s="370">
        <v>1</v>
      </c>
      <c r="B14" s="3" t="s">
        <v>15</v>
      </c>
      <c r="C14" s="108" t="s">
        <v>16</v>
      </c>
      <c r="D14" s="382">
        <v>1527</v>
      </c>
      <c r="E14" s="63" t="s">
        <v>35</v>
      </c>
      <c r="F14" s="63" t="s">
        <v>18</v>
      </c>
      <c r="G14" s="63" t="s">
        <v>18</v>
      </c>
      <c r="H14" s="435">
        <v>0</v>
      </c>
      <c r="I14" s="7">
        <v>0</v>
      </c>
      <c r="J14" s="118">
        <v>0</v>
      </c>
      <c r="K14" s="346"/>
      <c r="L14" s="160"/>
      <c r="M14" s="160"/>
      <c r="N14" s="160"/>
      <c r="O14" s="160"/>
    </row>
    <row r="15" spans="1:15">
      <c r="A15" s="370">
        <v>1</v>
      </c>
      <c r="B15" s="3" t="s">
        <v>15</v>
      </c>
      <c r="C15" s="108" t="s">
        <v>16</v>
      </c>
      <c r="D15" s="382">
        <v>1531</v>
      </c>
      <c r="E15" s="63" t="s">
        <v>36</v>
      </c>
      <c r="F15" s="63" t="s">
        <v>18</v>
      </c>
      <c r="G15" s="63" t="s">
        <v>18</v>
      </c>
      <c r="H15" s="435">
        <v>0</v>
      </c>
      <c r="I15" s="7">
        <v>0</v>
      </c>
      <c r="J15" s="118">
        <v>0</v>
      </c>
      <c r="K15" s="346"/>
      <c r="L15" s="160"/>
      <c r="M15" s="160"/>
      <c r="N15" s="160"/>
      <c r="O15" s="160"/>
    </row>
    <row r="16" spans="1:15">
      <c r="A16" s="370">
        <v>1</v>
      </c>
      <c r="B16" s="3" t="s">
        <v>15</v>
      </c>
      <c r="C16" s="108" t="s">
        <v>16</v>
      </c>
      <c r="D16" s="382">
        <v>1532</v>
      </c>
      <c r="E16" s="63" t="s">
        <v>37</v>
      </c>
      <c r="F16" s="63" t="s">
        <v>18</v>
      </c>
      <c r="G16" s="63" t="s">
        <v>18</v>
      </c>
      <c r="H16" s="435">
        <v>0</v>
      </c>
      <c r="I16" s="7">
        <v>0</v>
      </c>
      <c r="J16" s="118">
        <v>0</v>
      </c>
      <c r="K16" s="346"/>
      <c r="L16" s="160"/>
      <c r="M16" s="160"/>
      <c r="N16" s="160"/>
      <c r="O16" s="160"/>
    </row>
    <row r="17" spans="1:15">
      <c r="A17" s="370">
        <v>1</v>
      </c>
      <c r="B17" s="3" t="s">
        <v>15</v>
      </c>
      <c r="C17" s="108" t="s">
        <v>16</v>
      </c>
      <c r="D17" s="382">
        <v>1534</v>
      </c>
      <c r="E17" s="63" t="s">
        <v>38</v>
      </c>
      <c r="F17" s="63" t="s">
        <v>18</v>
      </c>
      <c r="G17" s="63" t="s">
        <v>18</v>
      </c>
      <c r="H17" s="435">
        <v>0</v>
      </c>
      <c r="I17" s="7">
        <v>0</v>
      </c>
      <c r="J17" s="118">
        <v>0</v>
      </c>
      <c r="K17" s="346"/>
      <c r="L17" s="160"/>
      <c r="M17" s="160"/>
      <c r="N17" s="160"/>
      <c r="O17" s="160"/>
    </row>
    <row r="18" spans="1:15">
      <c r="A18" s="370">
        <v>1</v>
      </c>
      <c r="B18" s="3" t="s">
        <v>15</v>
      </c>
      <c r="C18" s="108" t="s">
        <v>16</v>
      </c>
      <c r="D18" s="382">
        <v>1549</v>
      </c>
      <c r="E18" s="63" t="s">
        <v>39</v>
      </c>
      <c r="F18" s="63" t="s">
        <v>22</v>
      </c>
      <c r="G18" s="63" t="s">
        <v>22</v>
      </c>
      <c r="H18" s="435">
        <v>0</v>
      </c>
      <c r="I18" s="7">
        <v>0</v>
      </c>
      <c r="J18" s="118">
        <v>0</v>
      </c>
      <c r="K18" s="346"/>
      <c r="L18" s="160"/>
      <c r="M18" s="160"/>
      <c r="N18" s="160"/>
      <c r="O18" s="160"/>
    </row>
    <row r="19" spans="1:15">
      <c r="A19" s="370">
        <v>1</v>
      </c>
      <c r="B19" s="3" t="s">
        <v>15</v>
      </c>
      <c r="C19" s="108" t="s">
        <v>16</v>
      </c>
      <c r="D19" s="382">
        <v>1560</v>
      </c>
      <c r="E19" s="63" t="s">
        <v>40</v>
      </c>
      <c r="F19" s="63" t="s">
        <v>18</v>
      </c>
      <c r="G19" s="63" t="s">
        <v>18</v>
      </c>
      <c r="H19" s="435">
        <v>0</v>
      </c>
      <c r="I19" s="7">
        <v>0</v>
      </c>
      <c r="J19" s="118">
        <v>0</v>
      </c>
      <c r="K19" s="346"/>
      <c r="L19" s="160"/>
      <c r="M19" s="160"/>
      <c r="N19" s="160"/>
      <c r="O19" s="160"/>
    </row>
    <row r="20" spans="1:15">
      <c r="A20" s="370">
        <v>1</v>
      </c>
      <c r="B20" s="3" t="s">
        <v>15</v>
      </c>
      <c r="C20" s="108" t="s">
        <v>16</v>
      </c>
      <c r="D20" s="382">
        <v>1562</v>
      </c>
      <c r="E20" s="63" t="s">
        <v>41</v>
      </c>
      <c r="F20" s="63" t="s">
        <v>18</v>
      </c>
      <c r="G20" s="63" t="s">
        <v>18</v>
      </c>
      <c r="H20" s="435">
        <v>0</v>
      </c>
      <c r="I20" s="7">
        <v>0</v>
      </c>
      <c r="J20" s="118">
        <v>0</v>
      </c>
      <c r="K20" s="346"/>
      <c r="L20" s="160"/>
      <c r="M20" s="160"/>
      <c r="N20" s="160"/>
      <c r="O20" s="160"/>
    </row>
    <row r="21" spans="1:15">
      <c r="A21" s="370">
        <v>1</v>
      </c>
      <c r="B21" s="3" t="s">
        <v>15</v>
      </c>
      <c r="C21" s="108" t="s">
        <v>16</v>
      </c>
      <c r="D21" s="382">
        <v>1563</v>
      </c>
      <c r="E21" s="63" t="s">
        <v>42</v>
      </c>
      <c r="F21" s="63" t="s">
        <v>18</v>
      </c>
      <c r="G21" s="63" t="s">
        <v>18</v>
      </c>
      <c r="H21" s="435">
        <v>0</v>
      </c>
      <c r="I21" s="7">
        <v>0</v>
      </c>
      <c r="J21" s="118">
        <v>0</v>
      </c>
      <c r="K21" s="346"/>
      <c r="L21" s="160"/>
      <c r="M21" s="160"/>
      <c r="N21" s="160"/>
      <c r="O21" s="160"/>
    </row>
    <row r="22" spans="1:15">
      <c r="A22" s="370">
        <v>1</v>
      </c>
      <c r="B22" s="3" t="s">
        <v>15</v>
      </c>
      <c r="C22" s="108" t="s">
        <v>16</v>
      </c>
      <c r="D22" s="382">
        <v>1566</v>
      </c>
      <c r="E22" s="63" t="s">
        <v>43</v>
      </c>
      <c r="F22" s="63" t="s">
        <v>18</v>
      </c>
      <c r="G22" s="63" t="s">
        <v>18</v>
      </c>
      <c r="H22" s="435">
        <v>0</v>
      </c>
      <c r="I22" s="7">
        <v>0</v>
      </c>
      <c r="J22" s="118">
        <v>0</v>
      </c>
      <c r="K22" s="346"/>
      <c r="L22" s="160"/>
      <c r="M22" s="160"/>
      <c r="N22" s="160"/>
      <c r="O22" s="160"/>
    </row>
    <row r="23" spans="1:15">
      <c r="A23" s="370">
        <v>1</v>
      </c>
      <c r="B23" s="3" t="s">
        <v>15</v>
      </c>
      <c r="C23" s="108" t="s">
        <v>16</v>
      </c>
      <c r="D23" s="382">
        <v>1572</v>
      </c>
      <c r="E23" s="63" t="s">
        <v>44</v>
      </c>
      <c r="F23" s="63" t="s">
        <v>18</v>
      </c>
      <c r="G23" s="63" t="s">
        <v>18</v>
      </c>
      <c r="H23" s="435">
        <v>0</v>
      </c>
      <c r="I23" s="7">
        <v>0</v>
      </c>
      <c r="J23" s="118">
        <v>0</v>
      </c>
      <c r="K23" s="346"/>
      <c r="L23" s="160"/>
      <c r="M23" s="160"/>
      <c r="N23" s="160"/>
      <c r="O23" s="160"/>
    </row>
    <row r="24" spans="1:15">
      <c r="A24" s="370">
        <v>1</v>
      </c>
      <c r="B24" s="3" t="s">
        <v>15</v>
      </c>
      <c r="C24" s="108" t="s">
        <v>16</v>
      </c>
      <c r="D24" s="382">
        <v>1573</v>
      </c>
      <c r="E24" s="63" t="s">
        <v>45</v>
      </c>
      <c r="F24" s="63" t="s">
        <v>18</v>
      </c>
      <c r="G24" s="63" t="s">
        <v>18</v>
      </c>
      <c r="H24" s="435">
        <v>0</v>
      </c>
      <c r="I24" s="7">
        <v>0</v>
      </c>
      <c r="J24" s="118">
        <v>0</v>
      </c>
      <c r="K24" s="346"/>
      <c r="L24" s="160"/>
      <c r="M24" s="160"/>
      <c r="N24" s="160"/>
      <c r="O24" s="160"/>
    </row>
    <row r="25" spans="1:15">
      <c r="A25" s="370">
        <v>1</v>
      </c>
      <c r="B25" s="3" t="s">
        <v>15</v>
      </c>
      <c r="C25" s="108" t="s">
        <v>16</v>
      </c>
      <c r="D25" s="382">
        <v>2194</v>
      </c>
      <c r="E25" s="63" t="s">
        <v>46</v>
      </c>
      <c r="F25" s="63" t="s">
        <v>18</v>
      </c>
      <c r="G25" s="63" t="s">
        <v>18</v>
      </c>
      <c r="H25" s="435">
        <v>0</v>
      </c>
      <c r="I25" s="7">
        <v>0</v>
      </c>
      <c r="J25" s="118">
        <v>0</v>
      </c>
      <c r="K25" s="346"/>
      <c r="L25" s="160"/>
      <c r="M25" s="160"/>
      <c r="N25" s="160"/>
      <c r="O25" s="160"/>
    </row>
    <row r="26" spans="1:15">
      <c r="A26" s="370">
        <v>1</v>
      </c>
      <c r="B26" s="3" t="s">
        <v>15</v>
      </c>
      <c r="C26" s="108" t="s">
        <v>16</v>
      </c>
      <c r="D26" s="382">
        <v>2202</v>
      </c>
      <c r="E26" s="63" t="s">
        <v>47</v>
      </c>
      <c r="F26" s="63" t="s">
        <v>18</v>
      </c>
      <c r="G26" s="63" t="s">
        <v>18</v>
      </c>
      <c r="H26" s="435">
        <v>0</v>
      </c>
      <c r="I26" s="7">
        <v>0</v>
      </c>
      <c r="J26" s="118">
        <v>0</v>
      </c>
      <c r="K26" s="346"/>
      <c r="L26" s="160"/>
      <c r="M26" s="160"/>
      <c r="N26" s="160"/>
      <c r="O26" s="160"/>
    </row>
    <row r="27" spans="1:15">
      <c r="A27" s="370">
        <v>1</v>
      </c>
      <c r="B27" s="3" t="s">
        <v>15</v>
      </c>
      <c r="C27" s="108" t="s">
        <v>16</v>
      </c>
      <c r="D27" s="382">
        <v>2207</v>
      </c>
      <c r="E27" s="63" t="s">
        <v>48</v>
      </c>
      <c r="F27" s="63" t="s">
        <v>18</v>
      </c>
      <c r="G27" s="63" t="s">
        <v>18</v>
      </c>
      <c r="H27" s="435">
        <v>0</v>
      </c>
      <c r="I27" s="7">
        <v>0</v>
      </c>
      <c r="J27" s="118">
        <v>0</v>
      </c>
      <c r="K27" s="346"/>
      <c r="L27" s="160"/>
      <c r="M27" s="160"/>
      <c r="N27" s="160"/>
      <c r="O27" s="160"/>
    </row>
    <row r="28" spans="1:15">
      <c r="A28" s="370">
        <v>1</v>
      </c>
      <c r="B28" s="3" t="s">
        <v>15</v>
      </c>
      <c r="C28" s="108" t="s">
        <v>16</v>
      </c>
      <c r="D28" s="382">
        <v>2507</v>
      </c>
      <c r="E28" s="72" t="s">
        <v>49</v>
      </c>
      <c r="F28" s="63" t="s">
        <v>50</v>
      </c>
      <c r="G28" s="63" t="s">
        <v>26</v>
      </c>
      <c r="H28" s="435">
        <v>1</v>
      </c>
      <c r="I28" s="7">
        <v>681297485</v>
      </c>
      <c r="J28" s="118">
        <v>725337613.3900001</v>
      </c>
      <c r="K28" s="413">
        <v>1</v>
      </c>
      <c r="L28" s="161" t="s">
        <v>49</v>
      </c>
      <c r="M28" s="161" t="s">
        <v>51</v>
      </c>
      <c r="N28" s="160"/>
      <c r="O28" s="160"/>
    </row>
    <row r="29" spans="1:15">
      <c r="A29" s="370">
        <v>1</v>
      </c>
      <c r="B29" s="3" t="s">
        <v>15</v>
      </c>
      <c r="C29" s="108" t="s">
        <v>16</v>
      </c>
      <c r="D29" s="382">
        <v>2513</v>
      </c>
      <c r="E29" s="63" t="s">
        <v>52</v>
      </c>
      <c r="F29" s="63" t="s">
        <v>53</v>
      </c>
      <c r="G29" s="63" t="s">
        <v>26</v>
      </c>
      <c r="H29" s="435">
        <v>0</v>
      </c>
      <c r="I29" s="7">
        <v>0</v>
      </c>
      <c r="J29" s="119">
        <v>0</v>
      </c>
      <c r="K29" s="346"/>
      <c r="L29" s="160"/>
      <c r="M29" s="160"/>
      <c r="N29" s="160"/>
      <c r="O29" s="160"/>
    </row>
    <row r="30" spans="1:15">
      <c r="A30" s="370">
        <v>1</v>
      </c>
      <c r="B30" s="3" t="s">
        <v>15</v>
      </c>
      <c r="C30" s="108" t="s">
        <v>16</v>
      </c>
      <c r="D30" s="382">
        <v>2517</v>
      </c>
      <c r="E30" s="63" t="s">
        <v>54</v>
      </c>
      <c r="F30" s="63" t="s">
        <v>53</v>
      </c>
      <c r="G30" s="63" t="s">
        <v>26</v>
      </c>
      <c r="H30" s="435">
        <v>0</v>
      </c>
      <c r="I30" s="7">
        <v>0</v>
      </c>
      <c r="J30" s="119">
        <v>0</v>
      </c>
      <c r="K30" s="346"/>
      <c r="L30" s="160"/>
      <c r="M30" s="160"/>
      <c r="N30" s="160"/>
      <c r="O30" s="160"/>
    </row>
    <row r="31" spans="1:15">
      <c r="A31" s="370">
        <v>1</v>
      </c>
      <c r="B31" s="3" t="s">
        <v>15</v>
      </c>
      <c r="C31" s="108" t="s">
        <v>16</v>
      </c>
      <c r="D31" s="383">
        <v>2196</v>
      </c>
      <c r="E31" s="63" t="s">
        <v>55</v>
      </c>
      <c r="F31" s="63" t="s">
        <v>18</v>
      </c>
      <c r="G31" s="63" t="s">
        <v>18</v>
      </c>
      <c r="H31" s="439">
        <v>0</v>
      </c>
      <c r="I31" s="7">
        <v>0</v>
      </c>
      <c r="J31" s="120">
        <v>8370</v>
      </c>
      <c r="K31" s="346"/>
      <c r="L31" s="160"/>
      <c r="M31" s="160"/>
      <c r="N31" s="160"/>
      <c r="O31" s="160"/>
    </row>
    <row r="32" spans="1:15">
      <c r="A32" s="370">
        <v>1</v>
      </c>
      <c r="B32" s="3" t="s">
        <v>15</v>
      </c>
      <c r="C32" s="109" t="s">
        <v>56</v>
      </c>
      <c r="D32" s="382">
        <v>1220</v>
      </c>
      <c r="E32" s="63" t="s">
        <v>57</v>
      </c>
      <c r="F32" s="63" t="s">
        <v>53</v>
      </c>
      <c r="G32" s="63" t="s">
        <v>26</v>
      </c>
      <c r="H32" s="435">
        <v>0</v>
      </c>
      <c r="I32" s="7">
        <v>0</v>
      </c>
      <c r="J32" s="119">
        <v>0</v>
      </c>
      <c r="K32" s="346"/>
      <c r="L32" s="160"/>
      <c r="M32" s="160"/>
      <c r="N32" s="160"/>
      <c r="O32" s="160"/>
    </row>
    <row r="33" spans="1:15">
      <c r="A33" s="370">
        <v>1</v>
      </c>
      <c r="B33" s="3" t="s">
        <v>15</v>
      </c>
      <c r="C33" s="109" t="s">
        <v>56</v>
      </c>
      <c r="D33" s="382">
        <v>2818</v>
      </c>
      <c r="E33" s="72" t="s">
        <v>58</v>
      </c>
      <c r="F33" s="63" t="s">
        <v>59</v>
      </c>
      <c r="G33" s="63" t="s">
        <v>26</v>
      </c>
      <c r="H33" s="435">
        <v>0</v>
      </c>
      <c r="I33" s="7">
        <v>0</v>
      </c>
      <c r="J33" s="119">
        <v>559354.03</v>
      </c>
      <c r="K33" s="413">
        <v>1</v>
      </c>
      <c r="L33" s="161" t="s">
        <v>58</v>
      </c>
      <c r="M33" s="161" t="s">
        <v>51</v>
      </c>
      <c r="N33" s="160"/>
      <c r="O33" s="160"/>
    </row>
    <row r="34" spans="1:15">
      <c r="A34" s="370">
        <v>1</v>
      </c>
      <c r="B34" s="3" t="s">
        <v>15</v>
      </c>
      <c r="C34" s="110" t="s">
        <v>60</v>
      </c>
      <c r="D34" s="382">
        <v>2100</v>
      </c>
      <c r="E34" s="72" t="s">
        <v>61</v>
      </c>
      <c r="F34" s="63" t="s">
        <v>62</v>
      </c>
      <c r="G34" s="63" t="s">
        <v>26</v>
      </c>
      <c r="H34" s="435">
        <v>1</v>
      </c>
      <c r="I34" s="7">
        <v>777535958</v>
      </c>
      <c r="J34" s="118">
        <v>738176894.7299999</v>
      </c>
      <c r="K34" s="413">
        <v>1</v>
      </c>
      <c r="L34" s="161" t="s">
        <v>61</v>
      </c>
      <c r="M34" s="161" t="s">
        <v>51</v>
      </c>
      <c r="N34" s="160"/>
      <c r="O34" s="160"/>
    </row>
    <row r="35" spans="1:15">
      <c r="A35" s="370">
        <v>1</v>
      </c>
      <c r="B35" s="3" t="s">
        <v>15</v>
      </c>
      <c r="C35" s="110" t="s">
        <v>60</v>
      </c>
      <c r="D35" s="382">
        <v>2171</v>
      </c>
      <c r="E35" s="72" t="s">
        <v>63</v>
      </c>
      <c r="F35" s="63" t="s">
        <v>53</v>
      </c>
      <c r="G35" s="63" t="s">
        <v>26</v>
      </c>
      <c r="H35" s="435">
        <v>1</v>
      </c>
      <c r="I35" s="7">
        <v>8536289</v>
      </c>
      <c r="J35" s="119">
        <v>7747943.2600000016</v>
      </c>
      <c r="K35" s="413">
        <v>1</v>
      </c>
      <c r="L35" s="161" t="s">
        <v>63</v>
      </c>
      <c r="M35" s="161" t="s">
        <v>51</v>
      </c>
      <c r="N35" s="160"/>
      <c r="O35" s="160"/>
    </row>
    <row r="36" spans="1:15" ht="15" customHeight="1">
      <c r="A36" s="371">
        <v>12</v>
      </c>
      <c r="B36" s="5" t="s">
        <v>64</v>
      </c>
      <c r="C36" s="54" t="s">
        <v>65</v>
      </c>
      <c r="D36" s="371">
        <v>1076</v>
      </c>
      <c r="E36" s="4" t="s">
        <v>66</v>
      </c>
      <c r="F36" s="4" t="s">
        <v>18</v>
      </c>
      <c r="G36" s="4" t="s">
        <v>18</v>
      </c>
      <c r="H36" s="436">
        <v>0</v>
      </c>
      <c r="I36" s="6">
        <v>0</v>
      </c>
      <c r="J36" s="118">
        <v>0</v>
      </c>
      <c r="K36" s="184"/>
      <c r="L36" s="162"/>
      <c r="M36" s="162"/>
      <c r="N36" s="162"/>
      <c r="O36" s="162"/>
    </row>
    <row r="37" spans="1:15" ht="15" customHeight="1">
      <c r="A37" s="371">
        <v>12</v>
      </c>
      <c r="B37" s="5" t="s">
        <v>64</v>
      </c>
      <c r="C37" s="54" t="s">
        <v>65</v>
      </c>
      <c r="D37" s="371">
        <v>1077</v>
      </c>
      <c r="E37" s="4" t="s">
        <v>67</v>
      </c>
      <c r="F37" s="4" t="s">
        <v>18</v>
      </c>
      <c r="G37" s="4" t="s">
        <v>18</v>
      </c>
      <c r="H37" s="436">
        <v>0</v>
      </c>
      <c r="I37" s="6">
        <v>0</v>
      </c>
      <c r="J37" s="118">
        <v>0</v>
      </c>
      <c r="K37" s="184"/>
      <c r="L37" s="162"/>
      <c r="M37" s="162"/>
      <c r="N37" s="162"/>
      <c r="O37" s="162"/>
    </row>
    <row r="38" spans="1:15" ht="15" customHeight="1">
      <c r="A38" s="371">
        <v>12</v>
      </c>
      <c r="B38" s="5" t="s">
        <v>64</v>
      </c>
      <c r="C38" s="54" t="s">
        <v>65</v>
      </c>
      <c r="D38" s="384">
        <v>1137</v>
      </c>
      <c r="E38" s="4" t="s">
        <v>68</v>
      </c>
      <c r="F38" s="4" t="s">
        <v>22</v>
      </c>
      <c r="G38" s="4" t="s">
        <v>22</v>
      </c>
      <c r="H38" s="436">
        <v>1</v>
      </c>
      <c r="I38" s="6">
        <v>1000</v>
      </c>
      <c r="J38" s="119">
        <v>38934032.259999998</v>
      </c>
      <c r="K38" s="408">
        <v>133.96</v>
      </c>
      <c r="L38" s="162" t="s">
        <v>69</v>
      </c>
      <c r="M38" s="161" t="s">
        <v>51</v>
      </c>
      <c r="N38" s="162"/>
      <c r="O38" s="162"/>
    </row>
    <row r="39" spans="1:15" ht="15" customHeight="1">
      <c r="A39" s="371">
        <v>12</v>
      </c>
      <c r="B39" s="5" t="s">
        <v>64</v>
      </c>
      <c r="C39" s="54" t="s">
        <v>65</v>
      </c>
      <c r="D39" s="371">
        <v>1141</v>
      </c>
      <c r="E39" s="4" t="s">
        <v>70</v>
      </c>
      <c r="F39" s="4" t="s">
        <v>18</v>
      </c>
      <c r="G39" s="4" t="s">
        <v>18</v>
      </c>
      <c r="H39" s="436">
        <v>0</v>
      </c>
      <c r="I39" s="6">
        <v>0</v>
      </c>
      <c r="J39" s="118">
        <v>0</v>
      </c>
      <c r="K39" s="184"/>
      <c r="L39" s="162"/>
      <c r="M39" s="162"/>
      <c r="N39" s="162"/>
      <c r="O39" s="162"/>
    </row>
    <row r="40" spans="1:15" ht="15" customHeight="1">
      <c r="A40" s="371">
        <v>12</v>
      </c>
      <c r="B40" s="5" t="s">
        <v>64</v>
      </c>
      <c r="C40" s="54" t="s">
        <v>65</v>
      </c>
      <c r="D40" s="371">
        <v>1142</v>
      </c>
      <c r="E40" s="4" t="s">
        <v>71</v>
      </c>
      <c r="F40" s="4" t="s">
        <v>18</v>
      </c>
      <c r="G40" s="4" t="s">
        <v>18</v>
      </c>
      <c r="H40" s="436">
        <v>0</v>
      </c>
      <c r="I40" s="6">
        <v>0</v>
      </c>
      <c r="J40" s="118">
        <v>0</v>
      </c>
      <c r="K40" s="184"/>
      <c r="L40" s="162"/>
      <c r="M40" s="162"/>
      <c r="N40" s="162"/>
      <c r="O40" s="162"/>
    </row>
    <row r="41" spans="1:15" ht="15" customHeight="1">
      <c r="A41" s="371">
        <v>12</v>
      </c>
      <c r="B41" s="5" t="s">
        <v>64</v>
      </c>
      <c r="C41" s="54" t="s">
        <v>65</v>
      </c>
      <c r="D41" s="371">
        <v>1143</v>
      </c>
      <c r="E41" s="4" t="s">
        <v>72</v>
      </c>
      <c r="F41" s="4" t="s">
        <v>18</v>
      </c>
      <c r="G41" s="4" t="s">
        <v>18</v>
      </c>
      <c r="H41" s="436">
        <v>0</v>
      </c>
      <c r="I41" s="6">
        <v>0</v>
      </c>
      <c r="J41" s="118">
        <v>0</v>
      </c>
      <c r="K41" s="184"/>
      <c r="L41" s="162"/>
      <c r="M41" s="162"/>
      <c r="N41" s="162"/>
      <c r="O41" s="162"/>
    </row>
    <row r="42" spans="1:15" ht="15" customHeight="1">
      <c r="A42" s="371">
        <v>12</v>
      </c>
      <c r="B42" s="5" t="s">
        <v>64</v>
      </c>
      <c r="C42" s="54" t="s">
        <v>73</v>
      </c>
      <c r="D42" s="384">
        <v>1169</v>
      </c>
      <c r="E42" s="4" t="s">
        <v>74</v>
      </c>
      <c r="F42" s="4" t="s">
        <v>75</v>
      </c>
      <c r="G42" s="4" t="s">
        <v>76</v>
      </c>
      <c r="H42" s="436">
        <v>562.55999999999995</v>
      </c>
      <c r="I42" s="6">
        <v>9001000</v>
      </c>
      <c r="J42" s="119">
        <v>14182083.119999999</v>
      </c>
      <c r="K42" s="408">
        <v>94547.22</v>
      </c>
      <c r="L42" s="162" t="s">
        <v>75</v>
      </c>
      <c r="M42" s="162" t="s">
        <v>27</v>
      </c>
      <c r="N42" s="182" t="s">
        <v>77</v>
      </c>
      <c r="O42" s="182" t="s">
        <v>4730</v>
      </c>
    </row>
    <row r="43" spans="1:15" ht="15" customHeight="1">
      <c r="A43" s="371">
        <v>12</v>
      </c>
      <c r="B43" s="5" t="s">
        <v>64</v>
      </c>
      <c r="C43" s="54" t="s">
        <v>65</v>
      </c>
      <c r="D43" s="384">
        <v>1170</v>
      </c>
      <c r="E43" s="4" t="s">
        <v>78</v>
      </c>
      <c r="F43" s="4" t="s">
        <v>22</v>
      </c>
      <c r="G43" s="4" t="s">
        <v>22</v>
      </c>
      <c r="H43" s="436">
        <v>1</v>
      </c>
      <c r="I43" s="6">
        <v>1000</v>
      </c>
      <c r="J43" s="119">
        <v>3078664.55</v>
      </c>
      <c r="K43" s="408">
        <v>17</v>
      </c>
      <c r="L43" s="162"/>
      <c r="M43" s="161" t="s">
        <v>51</v>
      </c>
      <c r="N43" s="162"/>
      <c r="O43" s="162"/>
    </row>
    <row r="44" spans="1:15" ht="15" customHeight="1">
      <c r="A44" s="371">
        <v>12</v>
      </c>
      <c r="B44" s="5" t="s">
        <v>64</v>
      </c>
      <c r="C44" s="54" t="s">
        <v>65</v>
      </c>
      <c r="D44" s="384">
        <v>1193</v>
      </c>
      <c r="E44" s="4" t="s">
        <v>79</v>
      </c>
      <c r="F44" s="4" t="s">
        <v>22</v>
      </c>
      <c r="G44" s="4" t="s">
        <v>22</v>
      </c>
      <c r="H44" s="436">
        <v>7</v>
      </c>
      <c r="I44" s="6">
        <v>39458061</v>
      </c>
      <c r="J44" s="119">
        <v>72498080.239999995</v>
      </c>
      <c r="K44" s="408">
        <v>33</v>
      </c>
      <c r="L44" s="162" t="s">
        <v>80</v>
      </c>
      <c r="M44" s="161" t="s">
        <v>51</v>
      </c>
      <c r="N44" s="162" t="s">
        <v>81</v>
      </c>
      <c r="O44" s="162"/>
    </row>
    <row r="45" spans="1:15" ht="15" customHeight="1">
      <c r="A45" s="371">
        <v>12</v>
      </c>
      <c r="B45" s="5" t="s">
        <v>64</v>
      </c>
      <c r="C45" s="54" t="s">
        <v>65</v>
      </c>
      <c r="D45" s="371">
        <v>1201</v>
      </c>
      <c r="E45" s="4" t="s">
        <v>82</v>
      </c>
      <c r="F45" s="4" t="s">
        <v>18</v>
      </c>
      <c r="G45" s="4" t="s">
        <v>18</v>
      </c>
      <c r="H45" s="436">
        <v>0</v>
      </c>
      <c r="I45" s="6">
        <v>0</v>
      </c>
      <c r="J45" s="118">
        <v>0</v>
      </c>
      <c r="K45" s="184"/>
      <c r="L45" s="162"/>
      <c r="M45" s="162"/>
      <c r="N45" s="162" t="s">
        <v>83</v>
      </c>
      <c r="O45" s="162"/>
    </row>
    <row r="46" spans="1:15" ht="15" customHeight="1">
      <c r="A46" s="371">
        <v>12</v>
      </c>
      <c r="B46" s="5" t="s">
        <v>64</v>
      </c>
      <c r="C46" s="54" t="s">
        <v>65</v>
      </c>
      <c r="D46" s="371">
        <v>1217</v>
      </c>
      <c r="E46" s="4" t="s">
        <v>84</v>
      </c>
      <c r="F46" s="4" t="s">
        <v>18</v>
      </c>
      <c r="G46" s="4" t="s">
        <v>18</v>
      </c>
      <c r="H46" s="436">
        <v>0</v>
      </c>
      <c r="I46" s="6">
        <v>0</v>
      </c>
      <c r="J46" s="118">
        <v>0</v>
      </c>
      <c r="K46" s="184"/>
      <c r="L46" s="162"/>
      <c r="M46" s="162"/>
      <c r="N46" s="162"/>
      <c r="O46" s="162"/>
    </row>
    <row r="47" spans="1:15" ht="15" customHeight="1">
      <c r="A47" s="371">
        <v>12</v>
      </c>
      <c r="B47" s="5" t="s">
        <v>64</v>
      </c>
      <c r="C47" s="54" t="s">
        <v>85</v>
      </c>
      <c r="D47" s="371">
        <v>1220</v>
      </c>
      <c r="E47" s="4" t="s">
        <v>57</v>
      </c>
      <c r="F47" s="4" t="s">
        <v>22</v>
      </c>
      <c r="G47" s="4" t="s">
        <v>22</v>
      </c>
      <c r="H47" s="436">
        <v>0</v>
      </c>
      <c r="I47" s="6">
        <v>0</v>
      </c>
      <c r="J47" s="118">
        <v>0</v>
      </c>
      <c r="K47" s="184"/>
      <c r="L47" s="162"/>
      <c r="M47" s="162"/>
      <c r="N47" s="162"/>
      <c r="O47" s="162"/>
    </row>
    <row r="48" spans="1:15" ht="15" customHeight="1">
      <c r="A48" s="371">
        <v>12</v>
      </c>
      <c r="B48" s="5" t="s">
        <v>64</v>
      </c>
      <c r="C48" s="54" t="s">
        <v>65</v>
      </c>
      <c r="D48" s="371">
        <v>1279</v>
      </c>
      <c r="E48" s="4" t="s">
        <v>86</v>
      </c>
      <c r="F48" s="4" t="s">
        <v>18</v>
      </c>
      <c r="G48" s="4" t="s">
        <v>18</v>
      </c>
      <c r="H48" s="436">
        <v>0</v>
      </c>
      <c r="I48" s="6">
        <v>0</v>
      </c>
      <c r="J48" s="118">
        <v>0</v>
      </c>
      <c r="K48" s="184"/>
      <c r="L48" s="162"/>
      <c r="M48" s="162"/>
      <c r="N48" s="162"/>
      <c r="O48" s="162"/>
    </row>
    <row r="49" spans="1:15" ht="15" customHeight="1">
      <c r="A49" s="371">
        <v>12</v>
      </c>
      <c r="B49" s="5" t="s">
        <v>64</v>
      </c>
      <c r="C49" s="54" t="s">
        <v>65</v>
      </c>
      <c r="D49" s="371">
        <v>1280</v>
      </c>
      <c r="E49" s="4" t="s">
        <v>87</v>
      </c>
      <c r="F49" s="4" t="s">
        <v>18</v>
      </c>
      <c r="G49" s="4" t="s">
        <v>18</v>
      </c>
      <c r="H49" s="436">
        <v>0</v>
      </c>
      <c r="I49" s="6">
        <v>0</v>
      </c>
      <c r="J49" s="118">
        <v>0</v>
      </c>
      <c r="K49" s="184"/>
      <c r="L49" s="162"/>
      <c r="M49" s="162"/>
      <c r="N49" s="162"/>
      <c r="O49" s="162"/>
    </row>
    <row r="50" spans="1:15" ht="15" customHeight="1">
      <c r="A50" s="371">
        <v>12</v>
      </c>
      <c r="B50" s="5" t="s">
        <v>64</v>
      </c>
      <c r="C50" s="54" t="s">
        <v>85</v>
      </c>
      <c r="D50" s="371">
        <v>1358</v>
      </c>
      <c r="E50" s="4" t="s">
        <v>88</v>
      </c>
      <c r="F50" s="4" t="s">
        <v>89</v>
      </c>
      <c r="G50" s="4" t="s">
        <v>26</v>
      </c>
      <c r="H50" s="436">
        <v>1</v>
      </c>
      <c r="I50" s="6">
        <v>1000</v>
      </c>
      <c r="J50" s="119">
        <v>0</v>
      </c>
      <c r="K50" s="184">
        <v>0</v>
      </c>
      <c r="L50" s="162"/>
      <c r="M50" s="161" t="s">
        <v>4617</v>
      </c>
      <c r="N50" s="162" t="s">
        <v>83</v>
      </c>
      <c r="O50" s="162" t="s">
        <v>83</v>
      </c>
    </row>
    <row r="51" spans="1:15" ht="15" customHeight="1">
      <c r="A51" s="371">
        <v>12</v>
      </c>
      <c r="B51" s="5" t="s">
        <v>64</v>
      </c>
      <c r="C51" s="54" t="s">
        <v>65</v>
      </c>
      <c r="D51" s="371">
        <v>1371</v>
      </c>
      <c r="E51" s="4" t="s">
        <v>90</v>
      </c>
      <c r="F51" s="4" t="s">
        <v>18</v>
      </c>
      <c r="G51" s="4" t="s">
        <v>18</v>
      </c>
      <c r="H51" s="436">
        <v>0</v>
      </c>
      <c r="I51" s="6">
        <v>0</v>
      </c>
      <c r="J51" s="118">
        <v>0</v>
      </c>
      <c r="K51" s="184"/>
      <c r="L51" s="162"/>
      <c r="M51" s="162"/>
      <c r="N51" s="162"/>
      <c r="O51" s="162"/>
    </row>
    <row r="52" spans="1:15" ht="15" customHeight="1">
      <c r="A52" s="371">
        <v>12</v>
      </c>
      <c r="B52" s="5" t="s">
        <v>64</v>
      </c>
      <c r="C52" s="54" t="s">
        <v>65</v>
      </c>
      <c r="D52" s="371">
        <v>1434</v>
      </c>
      <c r="E52" s="4" t="s">
        <v>91</v>
      </c>
      <c r="F52" s="4" t="s">
        <v>18</v>
      </c>
      <c r="G52" s="4" t="s">
        <v>18</v>
      </c>
      <c r="H52" s="436">
        <v>0</v>
      </c>
      <c r="I52" s="6">
        <v>0</v>
      </c>
      <c r="J52" s="118">
        <v>0</v>
      </c>
      <c r="K52" s="184"/>
      <c r="L52" s="162"/>
      <c r="M52" s="162"/>
      <c r="N52" s="162"/>
      <c r="O52" s="162"/>
    </row>
    <row r="53" spans="1:15" ht="15" customHeight="1">
      <c r="A53" s="371">
        <v>12</v>
      </c>
      <c r="B53" s="5" t="s">
        <v>64</v>
      </c>
      <c r="C53" s="54" t="s">
        <v>65</v>
      </c>
      <c r="D53" s="371">
        <v>1466</v>
      </c>
      <c r="E53" s="4" t="s">
        <v>92</v>
      </c>
      <c r="F53" s="4" t="s">
        <v>18</v>
      </c>
      <c r="G53" s="4" t="s">
        <v>18</v>
      </c>
      <c r="H53" s="436">
        <v>0</v>
      </c>
      <c r="I53" s="6">
        <v>0</v>
      </c>
      <c r="J53" s="118">
        <v>0</v>
      </c>
      <c r="K53" s="184"/>
      <c r="L53" s="162"/>
      <c r="M53" s="162"/>
      <c r="N53" s="162"/>
      <c r="O53" s="162"/>
    </row>
    <row r="54" spans="1:15" ht="15" customHeight="1">
      <c r="A54" s="371">
        <v>12</v>
      </c>
      <c r="B54" s="5" t="s">
        <v>64</v>
      </c>
      <c r="C54" s="54" t="s">
        <v>65</v>
      </c>
      <c r="D54" s="371">
        <v>1588</v>
      </c>
      <c r="E54" s="4" t="s">
        <v>93</v>
      </c>
      <c r="F54" s="4" t="s">
        <v>18</v>
      </c>
      <c r="G54" s="4" t="s">
        <v>18</v>
      </c>
      <c r="H54" s="436">
        <v>0</v>
      </c>
      <c r="I54" s="6">
        <v>0</v>
      </c>
      <c r="J54" s="118">
        <v>0</v>
      </c>
      <c r="K54" s="184"/>
      <c r="L54" s="162"/>
      <c r="M54" s="162"/>
      <c r="N54" s="162"/>
      <c r="O54" s="162"/>
    </row>
    <row r="55" spans="1:15" ht="15" customHeight="1">
      <c r="A55" s="371">
        <v>12</v>
      </c>
      <c r="B55" s="5" t="s">
        <v>64</v>
      </c>
      <c r="C55" s="54" t="s">
        <v>65</v>
      </c>
      <c r="D55" s="371">
        <v>1644</v>
      </c>
      <c r="E55" s="4" t="s">
        <v>94</v>
      </c>
      <c r="F55" s="4" t="s">
        <v>18</v>
      </c>
      <c r="G55" s="4" t="s">
        <v>18</v>
      </c>
      <c r="H55" s="436">
        <v>0</v>
      </c>
      <c r="I55" s="6">
        <v>0</v>
      </c>
      <c r="J55" s="118">
        <v>0</v>
      </c>
      <c r="K55" s="184"/>
      <c r="L55" s="162"/>
      <c r="M55" s="162"/>
      <c r="N55" s="162"/>
      <c r="O55" s="162"/>
    </row>
    <row r="56" spans="1:15" ht="15" customHeight="1">
      <c r="A56" s="371">
        <v>12</v>
      </c>
      <c r="B56" s="5" t="s">
        <v>64</v>
      </c>
      <c r="C56" s="54" t="s">
        <v>95</v>
      </c>
      <c r="D56" s="371">
        <v>2098</v>
      </c>
      <c r="E56" s="4" t="s">
        <v>96</v>
      </c>
      <c r="F56" s="4" t="s">
        <v>97</v>
      </c>
      <c r="G56" s="4" t="s">
        <v>98</v>
      </c>
      <c r="H56" s="436">
        <v>1</v>
      </c>
      <c r="I56" s="6">
        <v>60166</v>
      </c>
      <c r="J56" s="119">
        <v>0</v>
      </c>
      <c r="K56" s="184">
        <v>0</v>
      </c>
      <c r="L56" s="162"/>
      <c r="M56" s="162" t="s">
        <v>27</v>
      </c>
      <c r="N56" s="162" t="s">
        <v>100</v>
      </c>
      <c r="O56" s="162"/>
    </row>
    <row r="57" spans="1:15" ht="15" customHeight="1">
      <c r="A57" s="371">
        <v>12</v>
      </c>
      <c r="B57" s="5" t="s">
        <v>64</v>
      </c>
      <c r="C57" s="54" t="s">
        <v>101</v>
      </c>
      <c r="D57" s="384">
        <v>2100</v>
      </c>
      <c r="E57" s="4" t="s">
        <v>61</v>
      </c>
      <c r="F57" s="4" t="s">
        <v>22</v>
      </c>
      <c r="G57" s="4" t="s">
        <v>22</v>
      </c>
      <c r="H57" s="436">
        <v>1</v>
      </c>
      <c r="I57" s="6">
        <v>49386529</v>
      </c>
      <c r="J57" s="119">
        <v>66073227.390000001</v>
      </c>
      <c r="K57" s="408">
        <v>1</v>
      </c>
      <c r="L57" s="162" t="s">
        <v>102</v>
      </c>
      <c r="M57" s="161" t="s">
        <v>51</v>
      </c>
      <c r="N57" s="162"/>
      <c r="O57" s="162"/>
    </row>
    <row r="58" spans="1:15" ht="15" customHeight="1">
      <c r="A58" s="371">
        <v>12</v>
      </c>
      <c r="B58" s="5" t="s">
        <v>64</v>
      </c>
      <c r="C58" s="54" t="s">
        <v>103</v>
      </c>
      <c r="D58" s="371">
        <v>2118</v>
      </c>
      <c r="E58" s="4" t="s">
        <v>104</v>
      </c>
      <c r="F58" s="4" t="s">
        <v>22</v>
      </c>
      <c r="G58" s="4" t="s">
        <v>22</v>
      </c>
      <c r="H58" s="436">
        <v>1</v>
      </c>
      <c r="I58" s="6">
        <v>1504166</v>
      </c>
      <c r="J58" s="119">
        <v>0</v>
      </c>
      <c r="K58" s="184">
        <v>0</v>
      </c>
      <c r="L58" s="162"/>
      <c r="M58" s="162" t="s">
        <v>27</v>
      </c>
      <c r="N58" s="162" t="s">
        <v>105</v>
      </c>
      <c r="O58" s="162"/>
    </row>
    <row r="59" spans="1:15" ht="15" customHeight="1">
      <c r="A59" s="371">
        <v>12</v>
      </c>
      <c r="B59" s="5" t="s">
        <v>64</v>
      </c>
      <c r="C59" s="54" t="s">
        <v>65</v>
      </c>
      <c r="D59" s="371">
        <v>2146</v>
      </c>
      <c r="E59" s="4" t="s">
        <v>106</v>
      </c>
      <c r="F59" s="4" t="s">
        <v>18</v>
      </c>
      <c r="G59" s="4" t="s">
        <v>18</v>
      </c>
      <c r="H59" s="436">
        <v>0</v>
      </c>
      <c r="I59" s="6">
        <v>0</v>
      </c>
      <c r="J59" s="118">
        <v>0</v>
      </c>
      <c r="K59" s="184"/>
      <c r="L59" s="162"/>
      <c r="M59" s="162"/>
      <c r="N59" s="162"/>
      <c r="O59" s="162"/>
    </row>
    <row r="60" spans="1:15" ht="15" customHeight="1">
      <c r="A60" s="371">
        <v>12</v>
      </c>
      <c r="B60" s="5" t="s">
        <v>64</v>
      </c>
      <c r="C60" s="54" t="s">
        <v>107</v>
      </c>
      <c r="D60" s="384">
        <v>2157</v>
      </c>
      <c r="E60" s="4" t="s">
        <v>108</v>
      </c>
      <c r="F60" s="4" t="s">
        <v>22</v>
      </c>
      <c r="G60" s="4" t="s">
        <v>22</v>
      </c>
      <c r="H60" s="436">
        <v>1</v>
      </c>
      <c r="I60" s="6">
        <v>1504166</v>
      </c>
      <c r="J60" s="119">
        <v>2970285.75</v>
      </c>
      <c r="K60" s="408">
        <v>1</v>
      </c>
      <c r="L60" s="162" t="s">
        <v>109</v>
      </c>
      <c r="M60" s="161" t="s">
        <v>51</v>
      </c>
      <c r="N60" s="162"/>
      <c r="O60" s="162"/>
    </row>
    <row r="61" spans="1:15" ht="15" customHeight="1">
      <c r="A61" s="371">
        <v>12</v>
      </c>
      <c r="B61" s="5" t="s">
        <v>64</v>
      </c>
      <c r="C61" s="54" t="s">
        <v>101</v>
      </c>
      <c r="D61" s="384">
        <v>2171</v>
      </c>
      <c r="E61" s="4" t="s">
        <v>63</v>
      </c>
      <c r="F61" s="4" t="s">
        <v>22</v>
      </c>
      <c r="G61" s="4" t="s">
        <v>22</v>
      </c>
      <c r="H61" s="436">
        <v>1</v>
      </c>
      <c r="I61" s="6">
        <v>22334458</v>
      </c>
      <c r="J61" s="119">
        <v>26780635.32</v>
      </c>
      <c r="K61" s="184">
        <v>0</v>
      </c>
      <c r="L61" s="162" t="s">
        <v>110</v>
      </c>
      <c r="M61" s="161" t="s">
        <v>51</v>
      </c>
      <c r="N61" s="162"/>
      <c r="O61" s="162"/>
    </row>
    <row r="62" spans="1:15" ht="15" customHeight="1">
      <c r="A62" s="371">
        <v>12</v>
      </c>
      <c r="B62" s="5" t="s">
        <v>64</v>
      </c>
      <c r="C62" s="54" t="s">
        <v>111</v>
      </c>
      <c r="D62" s="384">
        <v>2324</v>
      </c>
      <c r="E62" s="4" t="s">
        <v>112</v>
      </c>
      <c r="F62" s="4" t="s">
        <v>22</v>
      </c>
      <c r="G62" s="4" t="s">
        <v>22</v>
      </c>
      <c r="H62" s="436">
        <v>1</v>
      </c>
      <c r="I62" s="6">
        <v>10027774</v>
      </c>
      <c r="J62" s="119">
        <v>10058358.060000001</v>
      </c>
      <c r="K62" s="408">
        <v>1</v>
      </c>
      <c r="L62" s="162" t="s">
        <v>113</v>
      </c>
      <c r="M62" s="161" t="s">
        <v>51</v>
      </c>
      <c r="N62" s="162"/>
      <c r="O62" s="162"/>
    </row>
    <row r="63" spans="1:15" ht="15" customHeight="1">
      <c r="A63" s="371">
        <v>12</v>
      </c>
      <c r="B63" s="5" t="s">
        <v>64</v>
      </c>
      <c r="C63" s="54" t="s">
        <v>65</v>
      </c>
      <c r="D63" s="384">
        <v>2335</v>
      </c>
      <c r="E63" s="4" t="s">
        <v>114</v>
      </c>
      <c r="F63" s="4" t="s">
        <v>22</v>
      </c>
      <c r="G63" s="4" t="s">
        <v>22</v>
      </c>
      <c r="H63" s="436">
        <v>1</v>
      </c>
      <c r="I63" s="6">
        <v>26072213</v>
      </c>
      <c r="J63" s="119">
        <v>66841527.859999999</v>
      </c>
      <c r="K63" s="408">
        <v>1</v>
      </c>
      <c r="L63" s="162" t="s">
        <v>115</v>
      </c>
      <c r="M63" s="161" t="s">
        <v>51</v>
      </c>
      <c r="N63" s="162"/>
      <c r="O63" s="162"/>
    </row>
    <row r="64" spans="1:15" ht="15" customHeight="1">
      <c r="A64" s="371">
        <v>12</v>
      </c>
      <c r="B64" s="5" t="s">
        <v>64</v>
      </c>
      <c r="C64" s="54" t="s">
        <v>116</v>
      </c>
      <c r="D64" s="371">
        <v>2337</v>
      </c>
      <c r="E64" s="4" t="s">
        <v>117</v>
      </c>
      <c r="F64" s="4" t="s">
        <v>118</v>
      </c>
      <c r="G64" s="4" t="s">
        <v>26</v>
      </c>
      <c r="H64" s="436">
        <v>0</v>
      </c>
      <c r="I64" s="6">
        <v>0</v>
      </c>
      <c r="J64" s="118">
        <v>0</v>
      </c>
      <c r="K64" s="184"/>
      <c r="L64" s="162"/>
      <c r="M64" s="162"/>
      <c r="N64" s="162"/>
      <c r="O64" s="162"/>
    </row>
    <row r="65" spans="1:15" ht="15" customHeight="1">
      <c r="A65" s="371">
        <v>12</v>
      </c>
      <c r="B65" s="5" t="s">
        <v>64</v>
      </c>
      <c r="C65" s="54" t="s">
        <v>65</v>
      </c>
      <c r="D65" s="384">
        <v>2341</v>
      </c>
      <c r="E65" s="4" t="s">
        <v>119</v>
      </c>
      <c r="F65" s="4" t="s">
        <v>22</v>
      </c>
      <c r="G65" s="4" t="s">
        <v>22</v>
      </c>
      <c r="H65" s="436">
        <v>1</v>
      </c>
      <c r="I65" s="6">
        <v>86238858</v>
      </c>
      <c r="J65" s="119">
        <v>124731178.23999999</v>
      </c>
      <c r="K65" s="408">
        <v>1</v>
      </c>
      <c r="L65" s="162" t="s">
        <v>120</v>
      </c>
      <c r="M65" s="161" t="s">
        <v>51</v>
      </c>
      <c r="N65" s="162"/>
      <c r="O65" s="162"/>
    </row>
    <row r="66" spans="1:15" ht="15" customHeight="1">
      <c r="A66" s="371">
        <v>12</v>
      </c>
      <c r="B66" s="5" t="s">
        <v>64</v>
      </c>
      <c r="C66" s="54" t="s">
        <v>85</v>
      </c>
      <c r="D66" s="371">
        <v>2358</v>
      </c>
      <c r="E66" s="4" t="s">
        <v>121</v>
      </c>
      <c r="F66" s="4" t="s">
        <v>122</v>
      </c>
      <c r="G66" s="4" t="s">
        <v>26</v>
      </c>
      <c r="H66" s="436">
        <v>1</v>
      </c>
      <c r="I66" s="6">
        <v>90250</v>
      </c>
      <c r="J66" s="119">
        <v>0</v>
      </c>
      <c r="K66" s="184">
        <v>0</v>
      </c>
      <c r="L66" s="162"/>
      <c r="M66" s="162"/>
      <c r="N66" s="162" t="s">
        <v>100</v>
      </c>
      <c r="O66" s="162"/>
    </row>
    <row r="67" spans="1:15" ht="15" customHeight="1">
      <c r="A67" s="371">
        <v>12</v>
      </c>
      <c r="B67" s="5" t="s">
        <v>64</v>
      </c>
      <c r="C67" s="54" t="s">
        <v>111</v>
      </c>
      <c r="D67" s="384">
        <v>2367</v>
      </c>
      <c r="E67" s="4" t="s">
        <v>123</v>
      </c>
      <c r="F67" s="4" t="s">
        <v>22</v>
      </c>
      <c r="G67" s="4" t="s">
        <v>22</v>
      </c>
      <c r="H67" s="436">
        <v>1</v>
      </c>
      <c r="I67" s="6">
        <v>16211945</v>
      </c>
      <c r="J67" s="119">
        <v>49202783.659999996</v>
      </c>
      <c r="K67" s="408">
        <v>1</v>
      </c>
      <c r="L67" s="162" t="s">
        <v>120</v>
      </c>
      <c r="M67" s="161" t="s">
        <v>51</v>
      </c>
      <c r="N67" s="162"/>
      <c r="O67" s="162"/>
    </row>
    <row r="68" spans="1:15" ht="15" customHeight="1">
      <c r="A68" s="371">
        <v>12</v>
      </c>
      <c r="B68" s="5" t="s">
        <v>64</v>
      </c>
      <c r="C68" s="54" t="s">
        <v>111</v>
      </c>
      <c r="D68" s="384">
        <v>2705</v>
      </c>
      <c r="E68" s="4" t="s">
        <v>124</v>
      </c>
      <c r="F68" s="4" t="s">
        <v>22</v>
      </c>
      <c r="G68" s="4" t="s">
        <v>22</v>
      </c>
      <c r="H68" s="436">
        <v>1</v>
      </c>
      <c r="I68" s="6">
        <v>11030551</v>
      </c>
      <c r="J68" s="119">
        <v>45005711.710000001</v>
      </c>
      <c r="K68" s="408">
        <v>1</v>
      </c>
      <c r="L68" s="162" t="s">
        <v>76</v>
      </c>
      <c r="M68" s="161" t="s">
        <v>51</v>
      </c>
      <c r="N68" s="162"/>
      <c r="O68" s="162"/>
    </row>
    <row r="69" spans="1:15" ht="15" customHeight="1">
      <c r="A69" s="371">
        <v>12</v>
      </c>
      <c r="B69" s="5" t="s">
        <v>64</v>
      </c>
      <c r="C69" s="54" t="s">
        <v>85</v>
      </c>
      <c r="D69" s="384">
        <v>2818</v>
      </c>
      <c r="E69" s="4" t="s">
        <v>58</v>
      </c>
      <c r="F69" s="4" t="s">
        <v>22</v>
      </c>
      <c r="G69" s="4" t="s">
        <v>22</v>
      </c>
      <c r="H69" s="436">
        <v>1</v>
      </c>
      <c r="I69" s="6">
        <v>1784943</v>
      </c>
      <c r="J69" s="119">
        <v>3161746.19</v>
      </c>
      <c r="K69" s="184">
        <v>0</v>
      </c>
      <c r="L69" s="162" t="s">
        <v>110</v>
      </c>
      <c r="M69" s="161" t="s">
        <v>51</v>
      </c>
      <c r="N69" s="162"/>
      <c r="O69" s="162"/>
    </row>
    <row r="70" spans="1:15" ht="15" customHeight="1">
      <c r="A70" s="371">
        <v>12</v>
      </c>
      <c r="B70" s="5" t="s">
        <v>64</v>
      </c>
      <c r="C70" s="54" t="s">
        <v>101</v>
      </c>
      <c r="D70" s="371">
        <v>2999</v>
      </c>
      <c r="E70" s="4" t="s">
        <v>125</v>
      </c>
      <c r="F70" s="4" t="s">
        <v>126</v>
      </c>
      <c r="G70" s="4" t="s">
        <v>26</v>
      </c>
      <c r="H70" s="436">
        <v>1</v>
      </c>
      <c r="I70" s="6">
        <v>1002777</v>
      </c>
      <c r="J70" s="119">
        <v>0</v>
      </c>
      <c r="K70" s="184">
        <v>0</v>
      </c>
      <c r="L70" s="162"/>
      <c r="M70" s="162" t="s">
        <v>27</v>
      </c>
      <c r="N70" s="162" t="s">
        <v>127</v>
      </c>
      <c r="O70" s="162"/>
    </row>
    <row r="71" spans="1:15" ht="15" customHeight="1">
      <c r="A71" s="371">
        <v>12</v>
      </c>
      <c r="B71" s="5" t="s">
        <v>64</v>
      </c>
      <c r="C71" s="54" t="s">
        <v>85</v>
      </c>
      <c r="D71" s="371">
        <v>3002</v>
      </c>
      <c r="E71" s="4" t="s">
        <v>128</v>
      </c>
      <c r="F71" s="4" t="s">
        <v>22</v>
      </c>
      <c r="G71" s="4" t="s">
        <v>22</v>
      </c>
      <c r="H71" s="436">
        <v>1</v>
      </c>
      <c r="I71" s="6">
        <v>1000</v>
      </c>
      <c r="J71" s="119">
        <v>1961409.69</v>
      </c>
      <c r="K71" s="408">
        <v>1</v>
      </c>
      <c r="L71" s="162" t="s">
        <v>129</v>
      </c>
      <c r="M71" s="161" t="s">
        <v>51</v>
      </c>
      <c r="N71" s="162"/>
      <c r="O71" s="162"/>
    </row>
    <row r="72" spans="1:15" ht="15" customHeight="1">
      <c r="A72" s="371">
        <v>12</v>
      </c>
      <c r="B72" s="5" t="s">
        <v>64</v>
      </c>
      <c r="C72" s="54" t="s">
        <v>65</v>
      </c>
      <c r="D72" s="371">
        <v>5084</v>
      </c>
      <c r="E72" s="4" t="s">
        <v>130</v>
      </c>
      <c r="F72" s="4" t="s">
        <v>131</v>
      </c>
      <c r="G72" s="4" t="s">
        <v>26</v>
      </c>
      <c r="H72" s="436">
        <v>1</v>
      </c>
      <c r="I72" s="6">
        <v>1000</v>
      </c>
      <c r="J72" s="119">
        <v>234942.07</v>
      </c>
      <c r="K72" s="408">
        <v>1</v>
      </c>
      <c r="L72" s="162" t="s">
        <v>132</v>
      </c>
      <c r="M72" s="161" t="s">
        <v>51</v>
      </c>
      <c r="N72" s="162" t="s">
        <v>133</v>
      </c>
      <c r="O72" s="162"/>
    </row>
    <row r="73" spans="1:15" ht="15" customHeight="1">
      <c r="A73" s="371">
        <v>12</v>
      </c>
      <c r="B73" s="5" t="s">
        <v>64</v>
      </c>
      <c r="C73" s="54" t="s">
        <v>65</v>
      </c>
      <c r="D73" s="371">
        <v>9515</v>
      </c>
      <c r="E73" s="4" t="s">
        <v>134</v>
      </c>
      <c r="F73" s="4" t="s">
        <v>25</v>
      </c>
      <c r="G73" s="4" t="s">
        <v>26</v>
      </c>
      <c r="H73" s="436">
        <v>1</v>
      </c>
      <c r="I73" s="6">
        <v>300000</v>
      </c>
      <c r="J73" s="118">
        <v>0</v>
      </c>
      <c r="K73" s="184"/>
      <c r="L73" s="162"/>
      <c r="M73" s="162"/>
      <c r="N73" s="162"/>
      <c r="O73" s="162"/>
    </row>
    <row r="74" spans="1:15" ht="15" customHeight="1">
      <c r="A74" s="371">
        <v>12</v>
      </c>
      <c r="B74" s="5" t="s">
        <v>64</v>
      </c>
      <c r="C74" s="54" t="s">
        <v>65</v>
      </c>
      <c r="D74" s="371">
        <v>9531</v>
      </c>
      <c r="E74" s="4" t="s">
        <v>135</v>
      </c>
      <c r="F74" s="4" t="s">
        <v>136</v>
      </c>
      <c r="G74" s="4" t="s">
        <v>137</v>
      </c>
      <c r="H74" s="436">
        <v>1</v>
      </c>
      <c r="I74" s="6">
        <v>10000</v>
      </c>
      <c r="J74" s="118">
        <v>0</v>
      </c>
      <c r="K74" s="184"/>
      <c r="L74" s="162"/>
      <c r="M74" s="161" t="s">
        <v>4617</v>
      </c>
      <c r="N74" s="162"/>
      <c r="O74" s="162" t="s">
        <v>83</v>
      </c>
    </row>
    <row r="75" spans="1:15" ht="15" customHeight="1">
      <c r="A75" s="371">
        <v>12</v>
      </c>
      <c r="B75" s="5" t="s">
        <v>64</v>
      </c>
      <c r="C75" s="54" t="s">
        <v>65</v>
      </c>
      <c r="D75" s="371">
        <v>9555</v>
      </c>
      <c r="E75" s="4" t="s">
        <v>138</v>
      </c>
      <c r="F75" s="4" t="s">
        <v>139</v>
      </c>
      <c r="G75" s="4" t="s">
        <v>26</v>
      </c>
      <c r="H75" s="436">
        <v>1</v>
      </c>
      <c r="I75" s="6">
        <v>10000</v>
      </c>
      <c r="J75" s="118">
        <v>0</v>
      </c>
      <c r="K75" s="184"/>
      <c r="L75" s="162"/>
      <c r="M75" s="161" t="s">
        <v>4617</v>
      </c>
      <c r="N75" s="162"/>
      <c r="O75" s="162" t="s">
        <v>83</v>
      </c>
    </row>
    <row r="76" spans="1:15" ht="15" customHeight="1">
      <c r="A76" s="371">
        <v>24</v>
      </c>
      <c r="B76" s="5" t="s">
        <v>140</v>
      </c>
      <c r="C76" s="54" t="s">
        <v>85</v>
      </c>
      <c r="D76" s="371">
        <v>1220</v>
      </c>
      <c r="E76" s="4" t="s">
        <v>57</v>
      </c>
      <c r="F76" s="4" t="s">
        <v>62</v>
      </c>
      <c r="G76" s="4" t="s">
        <v>26</v>
      </c>
      <c r="H76" s="436">
        <v>1</v>
      </c>
      <c r="I76" s="6">
        <v>1000</v>
      </c>
      <c r="J76" s="121">
        <v>0</v>
      </c>
      <c r="K76" s="184">
        <v>0</v>
      </c>
      <c r="L76" s="162" t="s">
        <v>141</v>
      </c>
      <c r="M76" s="161" t="s">
        <v>4617</v>
      </c>
      <c r="N76" s="162"/>
      <c r="O76" s="162" t="s">
        <v>83</v>
      </c>
    </row>
    <row r="77" spans="1:15" ht="15" customHeight="1">
      <c r="A77" s="371">
        <v>24</v>
      </c>
      <c r="B77" s="5" t="s">
        <v>140</v>
      </c>
      <c r="C77" s="54" t="s">
        <v>142</v>
      </c>
      <c r="D77" s="371">
        <v>1649</v>
      </c>
      <c r="E77" s="4" t="s">
        <v>143</v>
      </c>
      <c r="F77" s="4" t="s">
        <v>18</v>
      </c>
      <c r="G77" s="4" t="s">
        <v>18</v>
      </c>
      <c r="H77" s="436">
        <v>0</v>
      </c>
      <c r="I77" s="6">
        <v>0</v>
      </c>
      <c r="J77" s="118">
        <v>0</v>
      </c>
      <c r="K77" s="184">
        <v>0</v>
      </c>
      <c r="L77" s="162" t="s">
        <v>141</v>
      </c>
      <c r="M77" s="162" t="s">
        <v>27</v>
      </c>
      <c r="N77" s="162" t="s">
        <v>144</v>
      </c>
      <c r="O77" s="162" t="s">
        <v>145</v>
      </c>
    </row>
    <row r="78" spans="1:15" ht="15" customHeight="1">
      <c r="A78" s="371">
        <v>24</v>
      </c>
      <c r="B78" s="5" t="s">
        <v>140</v>
      </c>
      <c r="C78" s="54" t="s">
        <v>142</v>
      </c>
      <c r="D78" s="371">
        <v>1650</v>
      </c>
      <c r="E78" s="4" t="s">
        <v>146</v>
      </c>
      <c r="F78" s="4" t="s">
        <v>18</v>
      </c>
      <c r="G78" s="4" t="s">
        <v>18</v>
      </c>
      <c r="H78" s="436">
        <v>0</v>
      </c>
      <c r="I78" s="6">
        <v>0</v>
      </c>
      <c r="J78" s="118">
        <v>0</v>
      </c>
      <c r="K78" s="184">
        <v>0</v>
      </c>
      <c r="L78" s="162" t="s">
        <v>141</v>
      </c>
      <c r="M78" s="162" t="s">
        <v>27</v>
      </c>
      <c r="N78" s="162" t="s">
        <v>144</v>
      </c>
      <c r="O78" s="162" t="s">
        <v>145</v>
      </c>
    </row>
    <row r="79" spans="1:15" ht="15" customHeight="1">
      <c r="A79" s="371">
        <v>24</v>
      </c>
      <c r="B79" s="5" t="s">
        <v>140</v>
      </c>
      <c r="C79" s="54" t="s">
        <v>142</v>
      </c>
      <c r="D79" s="371">
        <v>1651</v>
      </c>
      <c r="E79" s="4" t="s">
        <v>147</v>
      </c>
      <c r="F79" s="4" t="s">
        <v>18</v>
      </c>
      <c r="G79" s="4" t="s">
        <v>18</v>
      </c>
      <c r="H79" s="436">
        <v>0</v>
      </c>
      <c r="I79" s="6">
        <v>0</v>
      </c>
      <c r="J79" s="118">
        <v>0</v>
      </c>
      <c r="K79" s="184">
        <v>0</v>
      </c>
      <c r="L79" s="162" t="s">
        <v>141</v>
      </c>
      <c r="M79" s="162" t="s">
        <v>27</v>
      </c>
      <c r="N79" s="162" t="s">
        <v>144</v>
      </c>
      <c r="O79" s="162" t="s">
        <v>145</v>
      </c>
    </row>
    <row r="80" spans="1:15" ht="15" customHeight="1">
      <c r="A80" s="371">
        <v>24</v>
      </c>
      <c r="B80" s="5" t="s">
        <v>140</v>
      </c>
      <c r="C80" s="54" t="s">
        <v>142</v>
      </c>
      <c r="D80" s="371">
        <v>1682</v>
      </c>
      <c r="E80" s="4" t="s">
        <v>148</v>
      </c>
      <c r="F80" s="4" t="s">
        <v>18</v>
      </c>
      <c r="G80" s="4" t="s">
        <v>18</v>
      </c>
      <c r="H80" s="436">
        <v>0</v>
      </c>
      <c r="I80" s="6">
        <v>0</v>
      </c>
      <c r="J80" s="118">
        <v>0</v>
      </c>
      <c r="K80" s="184">
        <v>0</v>
      </c>
      <c r="L80" s="162" t="s">
        <v>141</v>
      </c>
      <c r="M80" s="162" t="s">
        <v>27</v>
      </c>
      <c r="N80" s="162" t="s">
        <v>144</v>
      </c>
      <c r="O80" s="162" t="s">
        <v>145</v>
      </c>
    </row>
    <row r="81" spans="1:15" ht="15" customHeight="1">
      <c r="A81" s="371">
        <v>24</v>
      </c>
      <c r="B81" s="5" t="s">
        <v>140</v>
      </c>
      <c r="C81" s="54" t="s">
        <v>142</v>
      </c>
      <c r="D81" s="371">
        <v>1683</v>
      </c>
      <c r="E81" s="4" t="s">
        <v>149</v>
      </c>
      <c r="F81" s="4" t="s">
        <v>18</v>
      </c>
      <c r="G81" s="4" t="s">
        <v>18</v>
      </c>
      <c r="H81" s="436">
        <v>0</v>
      </c>
      <c r="I81" s="6">
        <v>0</v>
      </c>
      <c r="J81" s="118">
        <v>0</v>
      </c>
      <c r="K81" s="184">
        <v>0</v>
      </c>
      <c r="L81" s="162" t="s">
        <v>141</v>
      </c>
      <c r="M81" s="162" t="s">
        <v>27</v>
      </c>
      <c r="N81" s="162" t="s">
        <v>144</v>
      </c>
      <c r="O81" s="162" t="s">
        <v>145</v>
      </c>
    </row>
    <row r="82" spans="1:15" ht="15" customHeight="1">
      <c r="A82" s="371">
        <v>24</v>
      </c>
      <c r="B82" s="5" t="s">
        <v>140</v>
      </c>
      <c r="C82" s="54" t="s">
        <v>142</v>
      </c>
      <c r="D82" s="371">
        <v>1687</v>
      </c>
      <c r="E82" s="4" t="s">
        <v>150</v>
      </c>
      <c r="F82" s="4" t="s">
        <v>18</v>
      </c>
      <c r="G82" s="4" t="s">
        <v>18</v>
      </c>
      <c r="H82" s="436">
        <v>0</v>
      </c>
      <c r="I82" s="6">
        <v>0</v>
      </c>
      <c r="J82" s="118">
        <v>0</v>
      </c>
      <c r="K82" s="184">
        <v>0</v>
      </c>
      <c r="L82" s="162" t="s">
        <v>141</v>
      </c>
      <c r="M82" s="162" t="s">
        <v>27</v>
      </c>
      <c r="N82" s="162" t="s">
        <v>144</v>
      </c>
      <c r="O82" s="162" t="s">
        <v>145</v>
      </c>
    </row>
    <row r="83" spans="1:15" ht="15" customHeight="1">
      <c r="A83" s="371">
        <v>24</v>
      </c>
      <c r="B83" s="5" t="s">
        <v>140</v>
      </c>
      <c r="C83" s="54" t="s">
        <v>101</v>
      </c>
      <c r="D83" s="371">
        <v>2100</v>
      </c>
      <c r="E83" s="4" t="s">
        <v>61</v>
      </c>
      <c r="F83" s="4" t="s">
        <v>22</v>
      </c>
      <c r="G83" s="4" t="s">
        <v>22</v>
      </c>
      <c r="H83" s="436">
        <v>1</v>
      </c>
      <c r="I83" s="6">
        <v>125195510</v>
      </c>
      <c r="J83" s="121">
        <v>91434218.659999967</v>
      </c>
      <c r="K83" s="408">
        <v>1</v>
      </c>
      <c r="L83" s="162" t="s">
        <v>151</v>
      </c>
      <c r="M83" s="161" t="s">
        <v>51</v>
      </c>
      <c r="N83" s="162"/>
      <c r="O83" s="162" t="s">
        <v>145</v>
      </c>
    </row>
    <row r="84" spans="1:15" ht="15" customHeight="1">
      <c r="A84" s="371">
        <v>24</v>
      </c>
      <c r="B84" s="5" t="s">
        <v>140</v>
      </c>
      <c r="C84" s="54" t="s">
        <v>101</v>
      </c>
      <c r="D84" s="371">
        <v>2171</v>
      </c>
      <c r="E84" s="4" t="s">
        <v>63</v>
      </c>
      <c r="F84" s="4" t="s">
        <v>22</v>
      </c>
      <c r="G84" s="4" t="s">
        <v>22</v>
      </c>
      <c r="H84" s="436">
        <v>1</v>
      </c>
      <c r="I84" s="6">
        <v>8136134</v>
      </c>
      <c r="J84" s="121">
        <v>6188109.7800000003</v>
      </c>
      <c r="K84" s="408">
        <v>1</v>
      </c>
      <c r="L84" s="162" t="s">
        <v>151</v>
      </c>
      <c r="M84" s="161" t="s">
        <v>51</v>
      </c>
      <c r="N84" s="162"/>
      <c r="O84" s="162" t="s">
        <v>145</v>
      </c>
    </row>
    <row r="85" spans="1:15" ht="15" customHeight="1">
      <c r="A85" s="371">
        <v>24</v>
      </c>
      <c r="B85" s="5" t="s">
        <v>140</v>
      </c>
      <c r="C85" s="54" t="s">
        <v>142</v>
      </c>
      <c r="D85" s="371">
        <v>2287</v>
      </c>
      <c r="E85" s="4" t="s">
        <v>152</v>
      </c>
      <c r="F85" s="4" t="s">
        <v>18</v>
      </c>
      <c r="G85" s="4" t="s">
        <v>18</v>
      </c>
      <c r="H85" s="436">
        <v>0</v>
      </c>
      <c r="I85" s="6">
        <v>0</v>
      </c>
      <c r="J85" s="118">
        <v>0</v>
      </c>
      <c r="K85" s="184">
        <v>0</v>
      </c>
      <c r="L85" s="162" t="s">
        <v>141</v>
      </c>
      <c r="M85" s="162" t="s">
        <v>27</v>
      </c>
      <c r="N85" s="162" t="s">
        <v>144</v>
      </c>
      <c r="O85" s="162" t="s">
        <v>145</v>
      </c>
    </row>
    <row r="86" spans="1:15" ht="15" customHeight="1">
      <c r="A86" s="371">
        <v>24</v>
      </c>
      <c r="B86" s="5" t="s">
        <v>140</v>
      </c>
      <c r="C86" s="54" t="s">
        <v>142</v>
      </c>
      <c r="D86" s="371">
        <v>2288</v>
      </c>
      <c r="E86" s="4" t="s">
        <v>153</v>
      </c>
      <c r="F86" s="4" t="s">
        <v>18</v>
      </c>
      <c r="G86" s="4" t="s">
        <v>18</v>
      </c>
      <c r="H86" s="436">
        <v>0</v>
      </c>
      <c r="I86" s="6">
        <v>0</v>
      </c>
      <c r="J86" s="118">
        <v>0</v>
      </c>
      <c r="K86" s="184">
        <v>0</v>
      </c>
      <c r="L86" s="162" t="s">
        <v>141</v>
      </c>
      <c r="M86" s="162" t="s">
        <v>27</v>
      </c>
      <c r="N86" s="162" t="s">
        <v>144</v>
      </c>
      <c r="O86" s="162" t="s">
        <v>145</v>
      </c>
    </row>
    <row r="87" spans="1:15" ht="15" customHeight="1">
      <c r="A87" s="371">
        <v>24</v>
      </c>
      <c r="B87" s="5" t="s">
        <v>140</v>
      </c>
      <c r="C87" s="54" t="s">
        <v>142</v>
      </c>
      <c r="D87" s="371">
        <v>2403</v>
      </c>
      <c r="E87" s="4" t="s">
        <v>154</v>
      </c>
      <c r="F87" s="4" t="s">
        <v>155</v>
      </c>
      <c r="G87" s="4" t="s">
        <v>26</v>
      </c>
      <c r="H87" s="436">
        <v>1</v>
      </c>
      <c r="I87" s="6">
        <v>10000</v>
      </c>
      <c r="J87" s="118">
        <v>0</v>
      </c>
      <c r="K87" s="184">
        <v>0</v>
      </c>
      <c r="L87" s="162" t="s">
        <v>141</v>
      </c>
      <c r="M87" s="161" t="s">
        <v>4617</v>
      </c>
      <c r="N87" s="162" t="s">
        <v>144</v>
      </c>
      <c r="O87" s="162" t="s">
        <v>83</v>
      </c>
    </row>
    <row r="88" spans="1:15" ht="15" customHeight="1">
      <c r="A88" s="371">
        <v>24</v>
      </c>
      <c r="B88" s="5" t="s">
        <v>140</v>
      </c>
      <c r="C88" s="54" t="s">
        <v>142</v>
      </c>
      <c r="D88" s="371">
        <v>2404</v>
      </c>
      <c r="E88" s="4" t="s">
        <v>156</v>
      </c>
      <c r="F88" s="4" t="s">
        <v>157</v>
      </c>
      <c r="G88" s="4" t="s">
        <v>26</v>
      </c>
      <c r="H88" s="436">
        <v>1</v>
      </c>
      <c r="I88" s="6">
        <v>10000</v>
      </c>
      <c r="J88" s="118">
        <v>0</v>
      </c>
      <c r="K88" s="184">
        <v>0</v>
      </c>
      <c r="L88" s="162" t="s">
        <v>141</v>
      </c>
      <c r="M88" s="161" t="s">
        <v>4617</v>
      </c>
      <c r="N88" s="162" t="s">
        <v>144</v>
      </c>
      <c r="O88" s="162" t="s">
        <v>83</v>
      </c>
    </row>
    <row r="89" spans="1:15" ht="15" customHeight="1">
      <c r="A89" s="371">
        <v>24</v>
      </c>
      <c r="B89" s="5" t="s">
        <v>140</v>
      </c>
      <c r="C89" s="54" t="s">
        <v>85</v>
      </c>
      <c r="D89" s="371">
        <v>2818</v>
      </c>
      <c r="E89" s="4" t="s">
        <v>58</v>
      </c>
      <c r="F89" s="4" t="s">
        <v>22</v>
      </c>
      <c r="G89" s="4" t="s">
        <v>22</v>
      </c>
      <c r="H89" s="436">
        <v>1</v>
      </c>
      <c r="I89" s="6">
        <v>1602000</v>
      </c>
      <c r="J89" s="121">
        <v>1151401.6499999999</v>
      </c>
      <c r="K89" s="408">
        <v>1</v>
      </c>
      <c r="L89" s="162" t="s">
        <v>151</v>
      </c>
      <c r="M89" s="161" t="s">
        <v>51</v>
      </c>
      <c r="N89" s="162"/>
      <c r="O89" s="162" t="s">
        <v>145</v>
      </c>
    </row>
    <row r="90" spans="1:15" ht="15" customHeight="1">
      <c r="A90" s="371">
        <v>24</v>
      </c>
      <c r="B90" s="5" t="s">
        <v>140</v>
      </c>
      <c r="C90" s="54" t="s">
        <v>142</v>
      </c>
      <c r="D90" s="371">
        <v>6163</v>
      </c>
      <c r="E90" s="4" t="s">
        <v>158</v>
      </c>
      <c r="F90" s="4" t="s">
        <v>62</v>
      </c>
      <c r="G90" s="4" t="s">
        <v>26</v>
      </c>
      <c r="H90" s="436">
        <v>1</v>
      </c>
      <c r="I90" s="6">
        <v>1000</v>
      </c>
      <c r="J90" s="121">
        <v>0</v>
      </c>
      <c r="K90" s="184">
        <v>0</v>
      </c>
      <c r="L90" s="162"/>
      <c r="M90" s="161" t="s">
        <v>4617</v>
      </c>
      <c r="N90" s="162" t="s">
        <v>159</v>
      </c>
      <c r="O90" s="162" t="s">
        <v>83</v>
      </c>
    </row>
    <row r="91" spans="1:15" ht="15" customHeight="1">
      <c r="A91" s="371">
        <v>24</v>
      </c>
      <c r="B91" s="5" t="s">
        <v>140</v>
      </c>
      <c r="C91" s="54" t="s">
        <v>142</v>
      </c>
      <c r="D91" s="371">
        <v>6166</v>
      </c>
      <c r="E91" s="4" t="s">
        <v>160</v>
      </c>
      <c r="F91" s="4" t="s">
        <v>22</v>
      </c>
      <c r="G91" s="4" t="s">
        <v>22</v>
      </c>
      <c r="H91" s="436">
        <v>1</v>
      </c>
      <c r="I91" s="6">
        <v>22936000</v>
      </c>
      <c r="J91" s="121">
        <v>6977757.9900000002</v>
      </c>
      <c r="K91" s="408">
        <v>152370</v>
      </c>
      <c r="L91" s="162" t="s">
        <v>161</v>
      </c>
      <c r="M91" s="161" t="s">
        <v>51</v>
      </c>
      <c r="N91" s="162"/>
      <c r="O91" s="162" t="s">
        <v>4732</v>
      </c>
    </row>
    <row r="92" spans="1:15" ht="15" customHeight="1">
      <c r="A92" s="371">
        <v>24</v>
      </c>
      <c r="B92" s="5" t="s">
        <v>140</v>
      </c>
      <c r="C92" s="54" t="s">
        <v>142</v>
      </c>
      <c r="D92" s="371">
        <v>9567</v>
      </c>
      <c r="E92" s="4" t="s">
        <v>162</v>
      </c>
      <c r="F92" s="4" t="s">
        <v>155</v>
      </c>
      <c r="G92" s="4" t="s">
        <v>26</v>
      </c>
      <c r="H92" s="436">
        <v>1</v>
      </c>
      <c r="I92" s="6">
        <v>10000</v>
      </c>
      <c r="J92" s="118">
        <v>0</v>
      </c>
      <c r="K92" s="184">
        <v>0</v>
      </c>
      <c r="L92" s="162" t="s">
        <v>141</v>
      </c>
      <c r="M92" s="161" t="s">
        <v>4617</v>
      </c>
      <c r="N92" s="162" t="s">
        <v>144</v>
      </c>
      <c r="O92" s="162" t="s">
        <v>83</v>
      </c>
    </row>
    <row r="93" spans="1:15" ht="15" customHeight="1">
      <c r="A93" s="371">
        <v>24</v>
      </c>
      <c r="B93" s="5" t="s">
        <v>140</v>
      </c>
      <c r="C93" s="54" t="s">
        <v>142</v>
      </c>
      <c r="D93" s="371">
        <v>9568</v>
      </c>
      <c r="E93" s="4" t="s">
        <v>163</v>
      </c>
      <c r="F93" s="4" t="s">
        <v>155</v>
      </c>
      <c r="G93" s="4" t="s">
        <v>26</v>
      </c>
      <c r="H93" s="436">
        <v>1</v>
      </c>
      <c r="I93" s="6">
        <v>10000</v>
      </c>
      <c r="J93" s="118">
        <v>0</v>
      </c>
      <c r="K93" s="184">
        <v>0</v>
      </c>
      <c r="L93" s="162" t="s">
        <v>141</v>
      </c>
      <c r="M93" s="161" t="s">
        <v>4617</v>
      </c>
      <c r="N93" s="162" t="s">
        <v>144</v>
      </c>
      <c r="O93" s="162" t="s">
        <v>83</v>
      </c>
    </row>
    <row r="94" spans="1:15" ht="15" customHeight="1">
      <c r="A94" s="371">
        <v>24</v>
      </c>
      <c r="B94" s="5" t="s">
        <v>140</v>
      </c>
      <c r="C94" s="54" t="s">
        <v>142</v>
      </c>
      <c r="D94" s="371">
        <v>9576</v>
      </c>
      <c r="E94" s="4" t="s">
        <v>164</v>
      </c>
      <c r="F94" s="4" t="s">
        <v>157</v>
      </c>
      <c r="G94" s="4" t="s">
        <v>26</v>
      </c>
      <c r="H94" s="436">
        <v>1</v>
      </c>
      <c r="I94" s="6">
        <v>10000</v>
      </c>
      <c r="J94" s="118">
        <v>0</v>
      </c>
      <c r="K94" s="184">
        <v>0</v>
      </c>
      <c r="L94" s="162" t="s">
        <v>141</v>
      </c>
      <c r="M94" s="161" t="s">
        <v>4617</v>
      </c>
      <c r="N94" s="162" t="s">
        <v>144</v>
      </c>
      <c r="O94" s="162" t="s">
        <v>83</v>
      </c>
    </row>
    <row r="95" spans="1:15" ht="15" customHeight="1">
      <c r="A95" s="371">
        <v>27</v>
      </c>
      <c r="B95" s="9" t="s">
        <v>165</v>
      </c>
      <c r="C95" s="54" t="s">
        <v>85</v>
      </c>
      <c r="D95" s="371">
        <v>1220</v>
      </c>
      <c r="E95" s="4" t="s">
        <v>57</v>
      </c>
      <c r="F95" s="4" t="s">
        <v>166</v>
      </c>
      <c r="G95" s="4" t="s">
        <v>26</v>
      </c>
      <c r="H95" s="436">
        <v>1</v>
      </c>
      <c r="I95" s="6">
        <v>1000</v>
      </c>
      <c r="J95" s="121">
        <v>0</v>
      </c>
      <c r="K95" s="184">
        <v>0</v>
      </c>
      <c r="L95" s="162"/>
      <c r="M95" s="161" t="s">
        <v>4617</v>
      </c>
      <c r="N95" s="162" t="s">
        <v>167</v>
      </c>
      <c r="O95" s="162" t="s">
        <v>83</v>
      </c>
    </row>
    <row r="96" spans="1:15" ht="15" customHeight="1">
      <c r="A96" s="371">
        <v>27</v>
      </c>
      <c r="B96" s="9" t="s">
        <v>165</v>
      </c>
      <c r="C96" s="54" t="s">
        <v>111</v>
      </c>
      <c r="D96" s="371">
        <v>1632</v>
      </c>
      <c r="E96" s="4" t="s">
        <v>168</v>
      </c>
      <c r="F96" s="4" t="s">
        <v>18</v>
      </c>
      <c r="G96" s="4" t="s">
        <v>18</v>
      </c>
      <c r="H96" s="436">
        <v>0</v>
      </c>
      <c r="I96" s="6">
        <v>0</v>
      </c>
      <c r="J96" s="118">
        <v>0</v>
      </c>
      <c r="K96" s="408">
        <v>1</v>
      </c>
      <c r="L96" s="162" t="s">
        <v>169</v>
      </c>
      <c r="M96" s="161" t="s">
        <v>51</v>
      </c>
      <c r="N96" s="162" t="s">
        <v>170</v>
      </c>
      <c r="O96" s="193" t="s">
        <v>171</v>
      </c>
    </row>
    <row r="97" spans="1:15" ht="15" customHeight="1">
      <c r="A97" s="371">
        <v>27</v>
      </c>
      <c r="B97" s="9" t="s">
        <v>165</v>
      </c>
      <c r="C97" s="54" t="s">
        <v>111</v>
      </c>
      <c r="D97" s="371">
        <v>1638</v>
      </c>
      <c r="E97" s="4" t="s">
        <v>172</v>
      </c>
      <c r="F97" s="4" t="s">
        <v>18</v>
      </c>
      <c r="G97" s="4" t="s">
        <v>18</v>
      </c>
      <c r="H97" s="436">
        <v>0</v>
      </c>
      <c r="I97" s="6">
        <v>0</v>
      </c>
      <c r="J97" s="118">
        <v>0</v>
      </c>
      <c r="K97" s="408">
        <v>1</v>
      </c>
      <c r="L97" s="162" t="s">
        <v>173</v>
      </c>
      <c r="M97" s="161" t="s">
        <v>51</v>
      </c>
      <c r="N97" s="162" t="s">
        <v>170</v>
      </c>
      <c r="O97" s="162"/>
    </row>
    <row r="98" spans="1:15" ht="15" customHeight="1">
      <c r="A98" s="371">
        <v>27</v>
      </c>
      <c r="B98" s="9" t="s">
        <v>165</v>
      </c>
      <c r="C98" s="54" t="s">
        <v>111</v>
      </c>
      <c r="D98" s="371">
        <v>1645</v>
      </c>
      <c r="E98" s="4" t="s">
        <v>174</v>
      </c>
      <c r="F98" s="4" t="s">
        <v>18</v>
      </c>
      <c r="G98" s="4" t="s">
        <v>18</v>
      </c>
      <c r="H98" s="436">
        <v>0</v>
      </c>
      <c r="I98" s="6">
        <v>0</v>
      </c>
      <c r="J98" s="118">
        <v>0</v>
      </c>
      <c r="K98" s="184">
        <v>0</v>
      </c>
      <c r="L98" s="162" t="s">
        <v>170</v>
      </c>
      <c r="M98" s="161" t="s">
        <v>51</v>
      </c>
      <c r="N98" s="162"/>
      <c r="O98" s="162"/>
    </row>
    <row r="99" spans="1:15" ht="15" customHeight="1">
      <c r="A99" s="371">
        <v>27</v>
      </c>
      <c r="B99" s="9" t="s">
        <v>165</v>
      </c>
      <c r="C99" s="54" t="s">
        <v>111</v>
      </c>
      <c r="D99" s="371">
        <v>1688</v>
      </c>
      <c r="E99" s="4" t="s">
        <v>175</v>
      </c>
      <c r="F99" s="4" t="s">
        <v>18</v>
      </c>
      <c r="G99" s="4" t="s">
        <v>18</v>
      </c>
      <c r="H99" s="436">
        <v>0</v>
      </c>
      <c r="I99" s="6">
        <v>0</v>
      </c>
      <c r="J99" s="118">
        <v>0</v>
      </c>
      <c r="K99" s="184">
        <v>0</v>
      </c>
      <c r="L99" s="162" t="s">
        <v>170</v>
      </c>
      <c r="M99" s="161" t="s">
        <v>51</v>
      </c>
      <c r="N99" s="162"/>
      <c r="O99" s="162" t="s">
        <v>176</v>
      </c>
    </row>
    <row r="100" spans="1:15" ht="15" customHeight="1">
      <c r="A100" s="371">
        <v>27</v>
      </c>
      <c r="B100" s="9" t="s">
        <v>165</v>
      </c>
      <c r="C100" s="54" t="s">
        <v>111</v>
      </c>
      <c r="D100" s="371">
        <v>1689</v>
      </c>
      <c r="E100" s="4" t="s">
        <v>177</v>
      </c>
      <c r="F100" s="4" t="s">
        <v>18</v>
      </c>
      <c r="G100" s="4" t="s">
        <v>18</v>
      </c>
      <c r="H100" s="436">
        <v>0</v>
      </c>
      <c r="I100" s="6">
        <v>0</v>
      </c>
      <c r="J100" s="118">
        <v>0</v>
      </c>
      <c r="K100" s="184">
        <v>0</v>
      </c>
      <c r="L100" s="162" t="s">
        <v>170</v>
      </c>
      <c r="M100" s="161" t="s">
        <v>51</v>
      </c>
      <c r="N100" s="162"/>
      <c r="O100" s="162"/>
    </row>
    <row r="101" spans="1:15" ht="15" customHeight="1">
      <c r="A101" s="371">
        <v>27</v>
      </c>
      <c r="B101" s="9" t="s">
        <v>165</v>
      </c>
      <c r="C101" s="54" t="s">
        <v>111</v>
      </c>
      <c r="D101" s="371">
        <v>1690</v>
      </c>
      <c r="E101" s="4" t="s">
        <v>178</v>
      </c>
      <c r="F101" s="4" t="s">
        <v>18</v>
      </c>
      <c r="G101" s="4" t="s">
        <v>18</v>
      </c>
      <c r="H101" s="436">
        <v>0</v>
      </c>
      <c r="I101" s="6">
        <v>0</v>
      </c>
      <c r="J101" s="118">
        <v>0</v>
      </c>
      <c r="K101" s="408">
        <v>1</v>
      </c>
      <c r="L101" s="162" t="s">
        <v>170</v>
      </c>
      <c r="M101" s="161" t="s">
        <v>51</v>
      </c>
      <c r="N101" s="162"/>
      <c r="O101" s="193" t="s">
        <v>179</v>
      </c>
    </row>
    <row r="102" spans="1:15" ht="15" customHeight="1">
      <c r="A102" s="371">
        <v>27</v>
      </c>
      <c r="B102" s="9" t="s">
        <v>165</v>
      </c>
      <c r="C102" s="54" t="s">
        <v>111</v>
      </c>
      <c r="D102" s="371">
        <v>1702</v>
      </c>
      <c r="E102" s="4" t="s">
        <v>180</v>
      </c>
      <c r="F102" s="4" t="s">
        <v>181</v>
      </c>
      <c r="G102" s="4" t="s">
        <v>26</v>
      </c>
      <c r="H102" s="436">
        <v>2</v>
      </c>
      <c r="I102" s="6">
        <v>168119</v>
      </c>
      <c r="J102" s="121">
        <v>0</v>
      </c>
      <c r="K102" s="408">
        <v>6</v>
      </c>
      <c r="L102" s="162" t="s">
        <v>182</v>
      </c>
      <c r="M102" s="161" t="s">
        <v>51</v>
      </c>
      <c r="N102" s="162"/>
      <c r="O102" s="193" t="s">
        <v>183</v>
      </c>
    </row>
    <row r="103" spans="1:15" ht="15" customHeight="1">
      <c r="A103" s="371">
        <v>27</v>
      </c>
      <c r="B103" s="9" t="s">
        <v>165</v>
      </c>
      <c r="C103" s="54" t="s">
        <v>111</v>
      </c>
      <c r="D103" s="371">
        <v>1703</v>
      </c>
      <c r="E103" s="4" t="s">
        <v>184</v>
      </c>
      <c r="F103" s="4" t="s">
        <v>22</v>
      </c>
      <c r="G103" s="4" t="s">
        <v>22</v>
      </c>
      <c r="H103" s="436">
        <v>1</v>
      </c>
      <c r="I103" s="6">
        <v>158119</v>
      </c>
      <c r="J103" s="121">
        <v>136822.04</v>
      </c>
      <c r="K103" s="408">
        <v>12</v>
      </c>
      <c r="L103" s="162" t="s">
        <v>185</v>
      </c>
      <c r="M103" s="161" t="s">
        <v>51</v>
      </c>
      <c r="N103" s="162"/>
      <c r="O103" s="193" t="s">
        <v>186</v>
      </c>
    </row>
    <row r="104" spans="1:15" ht="15" customHeight="1">
      <c r="A104" s="371">
        <v>27</v>
      </c>
      <c r="B104" s="9" t="s">
        <v>165</v>
      </c>
      <c r="C104" s="54" t="s">
        <v>101</v>
      </c>
      <c r="D104" s="371">
        <v>2100</v>
      </c>
      <c r="E104" s="4" t="s">
        <v>61</v>
      </c>
      <c r="F104" s="4" t="s">
        <v>22</v>
      </c>
      <c r="G104" s="4" t="s">
        <v>22</v>
      </c>
      <c r="H104" s="436">
        <v>1</v>
      </c>
      <c r="I104" s="6">
        <v>74072717</v>
      </c>
      <c r="J104" s="121">
        <v>65001719.829999998</v>
      </c>
      <c r="K104" s="408">
        <v>1</v>
      </c>
      <c r="L104" s="162" t="s">
        <v>187</v>
      </c>
      <c r="M104" s="161" t="s">
        <v>51</v>
      </c>
      <c r="N104" s="162"/>
      <c r="O104" s="193" t="s">
        <v>188</v>
      </c>
    </row>
    <row r="105" spans="1:15" ht="15" customHeight="1">
      <c r="A105" s="371">
        <v>27</v>
      </c>
      <c r="B105" s="9" t="s">
        <v>165</v>
      </c>
      <c r="C105" s="54" t="s">
        <v>111</v>
      </c>
      <c r="D105" s="371">
        <v>2137</v>
      </c>
      <c r="E105" s="4" t="s">
        <v>189</v>
      </c>
      <c r="F105" s="4" t="s">
        <v>18</v>
      </c>
      <c r="G105" s="4" t="s">
        <v>18</v>
      </c>
      <c r="H105" s="436">
        <v>0</v>
      </c>
      <c r="I105" s="6">
        <v>0</v>
      </c>
      <c r="J105" s="118">
        <v>0</v>
      </c>
      <c r="K105" s="184">
        <v>0</v>
      </c>
      <c r="L105" s="162" t="s">
        <v>170</v>
      </c>
      <c r="M105" s="161" t="s">
        <v>51</v>
      </c>
      <c r="N105" s="162"/>
      <c r="O105" s="162"/>
    </row>
    <row r="106" spans="1:15" ht="15" customHeight="1">
      <c r="A106" s="371">
        <v>27</v>
      </c>
      <c r="B106" s="9" t="s">
        <v>165</v>
      </c>
      <c r="C106" s="54" t="s">
        <v>111</v>
      </c>
      <c r="D106" s="371">
        <v>2144</v>
      </c>
      <c r="E106" s="4" t="s">
        <v>190</v>
      </c>
      <c r="F106" s="4" t="s">
        <v>18</v>
      </c>
      <c r="G106" s="4" t="s">
        <v>18</v>
      </c>
      <c r="H106" s="436">
        <v>0</v>
      </c>
      <c r="I106" s="6">
        <v>0</v>
      </c>
      <c r="J106" s="118">
        <v>0</v>
      </c>
      <c r="K106" s="184">
        <v>0</v>
      </c>
      <c r="L106" s="162" t="s">
        <v>170</v>
      </c>
      <c r="M106" s="161" t="s">
        <v>51</v>
      </c>
      <c r="N106" s="162"/>
      <c r="O106" s="162"/>
    </row>
    <row r="107" spans="1:15" ht="15" customHeight="1">
      <c r="A107" s="371">
        <v>27</v>
      </c>
      <c r="B107" s="9" t="s">
        <v>165</v>
      </c>
      <c r="C107" s="54" t="s">
        <v>101</v>
      </c>
      <c r="D107" s="371">
        <v>2171</v>
      </c>
      <c r="E107" s="4" t="s">
        <v>63</v>
      </c>
      <c r="F107" s="4" t="s">
        <v>22</v>
      </c>
      <c r="G107" s="4" t="s">
        <v>22</v>
      </c>
      <c r="H107" s="436">
        <v>1</v>
      </c>
      <c r="I107" s="6">
        <v>9355322</v>
      </c>
      <c r="J107" s="121">
        <v>6518362.8499999996</v>
      </c>
      <c r="K107" s="408">
        <v>1</v>
      </c>
      <c r="L107" s="162" t="s">
        <v>191</v>
      </c>
      <c r="M107" s="161" t="s">
        <v>51</v>
      </c>
      <c r="N107" s="162"/>
      <c r="O107" s="162"/>
    </row>
    <row r="108" spans="1:15" ht="15" customHeight="1">
      <c r="A108" s="371">
        <v>27</v>
      </c>
      <c r="B108" s="9" t="s">
        <v>165</v>
      </c>
      <c r="C108" s="54" t="s">
        <v>111</v>
      </c>
      <c r="D108" s="371">
        <v>2290</v>
      </c>
      <c r="E108" s="4" t="s">
        <v>192</v>
      </c>
      <c r="F108" s="4" t="s">
        <v>18</v>
      </c>
      <c r="G108" s="4" t="s">
        <v>18</v>
      </c>
      <c r="H108" s="436">
        <v>0</v>
      </c>
      <c r="I108" s="6">
        <v>0</v>
      </c>
      <c r="J108" s="118">
        <v>0</v>
      </c>
      <c r="K108" s="184">
        <v>0</v>
      </c>
      <c r="L108" s="162" t="s">
        <v>170</v>
      </c>
      <c r="M108" s="161" t="s">
        <v>51</v>
      </c>
      <c r="N108" s="162"/>
      <c r="O108" s="162" t="s">
        <v>193</v>
      </c>
    </row>
    <row r="109" spans="1:15" ht="15" customHeight="1">
      <c r="A109" s="371">
        <v>27</v>
      </c>
      <c r="B109" s="9" t="s">
        <v>165</v>
      </c>
      <c r="C109" s="54" t="s">
        <v>111</v>
      </c>
      <c r="D109" s="371">
        <v>2703</v>
      </c>
      <c r="E109" s="4" t="s">
        <v>194</v>
      </c>
      <c r="F109" s="4" t="s">
        <v>22</v>
      </c>
      <c r="G109" s="4" t="s">
        <v>22</v>
      </c>
      <c r="H109" s="436">
        <v>107</v>
      </c>
      <c r="I109" s="6">
        <v>99686493</v>
      </c>
      <c r="J109" s="121">
        <v>99254017.140000001</v>
      </c>
      <c r="K109" s="408">
        <v>107</v>
      </c>
      <c r="L109" s="162" t="s">
        <v>195</v>
      </c>
      <c r="M109" s="161" t="s">
        <v>51</v>
      </c>
      <c r="N109" s="162"/>
      <c r="O109" s="162"/>
    </row>
    <row r="110" spans="1:15" ht="15" customHeight="1">
      <c r="A110" s="371">
        <v>27</v>
      </c>
      <c r="B110" s="9" t="s">
        <v>165</v>
      </c>
      <c r="C110" s="54" t="s">
        <v>111</v>
      </c>
      <c r="D110" s="371">
        <v>2704</v>
      </c>
      <c r="E110" s="4" t="s">
        <v>196</v>
      </c>
      <c r="F110" s="4" t="s">
        <v>22</v>
      </c>
      <c r="G110" s="4" t="s">
        <v>22</v>
      </c>
      <c r="H110" s="436">
        <v>600</v>
      </c>
      <c r="I110" s="6">
        <v>3150286</v>
      </c>
      <c r="J110" s="121">
        <v>2386043.52</v>
      </c>
      <c r="K110" s="408">
        <v>707</v>
      </c>
      <c r="L110" s="162" t="s">
        <v>197</v>
      </c>
      <c r="M110" s="161" t="s">
        <v>51</v>
      </c>
      <c r="N110" s="162"/>
      <c r="O110" s="193" t="s">
        <v>198</v>
      </c>
    </row>
    <row r="111" spans="1:15" ht="15" customHeight="1">
      <c r="A111" s="371">
        <v>27</v>
      </c>
      <c r="B111" s="9" t="s">
        <v>165</v>
      </c>
      <c r="C111" s="54" t="s">
        <v>85</v>
      </c>
      <c r="D111" s="371">
        <v>2818</v>
      </c>
      <c r="E111" s="4" t="s">
        <v>58</v>
      </c>
      <c r="F111" s="4" t="s">
        <v>22</v>
      </c>
      <c r="G111" s="4" t="s">
        <v>22</v>
      </c>
      <c r="H111" s="436">
        <v>1</v>
      </c>
      <c r="I111" s="6">
        <v>1486477</v>
      </c>
      <c r="J111" s="121">
        <v>242313.33000000002</v>
      </c>
      <c r="K111" s="408">
        <v>4</v>
      </c>
      <c r="L111" s="162" t="s">
        <v>199</v>
      </c>
      <c r="M111" s="161" t="s">
        <v>51</v>
      </c>
      <c r="N111" s="162"/>
      <c r="O111" s="162"/>
    </row>
    <row r="112" spans="1:15" ht="15" customHeight="1">
      <c r="A112" s="371">
        <v>27</v>
      </c>
      <c r="B112" s="9" t="s">
        <v>165</v>
      </c>
      <c r="C112" s="54" t="s">
        <v>111</v>
      </c>
      <c r="D112" s="371">
        <v>6651</v>
      </c>
      <c r="E112" s="4" t="s">
        <v>200</v>
      </c>
      <c r="F112" s="4" t="s">
        <v>22</v>
      </c>
      <c r="G112" s="4" t="s">
        <v>22</v>
      </c>
      <c r="H112" s="436">
        <v>5000</v>
      </c>
      <c r="I112" s="6">
        <v>3809636</v>
      </c>
      <c r="J112" s="121">
        <v>2833909.34</v>
      </c>
      <c r="K112" s="408">
        <v>7149</v>
      </c>
      <c r="L112" s="162" t="s">
        <v>201</v>
      </c>
      <c r="M112" s="161" t="s">
        <v>51</v>
      </c>
      <c r="N112" s="162"/>
      <c r="O112" s="162" t="s">
        <v>202</v>
      </c>
    </row>
    <row r="113" spans="1:15" ht="15" customHeight="1">
      <c r="A113" s="371">
        <v>27</v>
      </c>
      <c r="B113" s="9" t="s">
        <v>165</v>
      </c>
      <c r="C113" s="54" t="s">
        <v>111</v>
      </c>
      <c r="D113" s="371">
        <v>6660</v>
      </c>
      <c r="E113" s="4" t="s">
        <v>203</v>
      </c>
      <c r="F113" s="4" t="s">
        <v>22</v>
      </c>
      <c r="G113" s="4" t="s">
        <v>22</v>
      </c>
      <c r="H113" s="436">
        <v>17245</v>
      </c>
      <c r="I113" s="6">
        <v>3069403</v>
      </c>
      <c r="J113" s="121">
        <v>301053</v>
      </c>
      <c r="K113" s="184"/>
      <c r="L113" s="162"/>
      <c r="M113" s="162"/>
      <c r="N113" s="162"/>
      <c r="O113" s="162"/>
    </row>
    <row r="114" spans="1:15" ht="15" customHeight="1">
      <c r="A114" s="371">
        <v>27</v>
      </c>
      <c r="B114" s="9" t="s">
        <v>165</v>
      </c>
      <c r="C114" s="54" t="s">
        <v>111</v>
      </c>
      <c r="D114" s="371">
        <v>6669</v>
      </c>
      <c r="E114" s="4" t="s">
        <v>204</v>
      </c>
      <c r="F114" s="4" t="s">
        <v>22</v>
      </c>
      <c r="G114" s="4" t="s">
        <v>22</v>
      </c>
      <c r="H114" s="436">
        <v>525</v>
      </c>
      <c r="I114" s="6">
        <v>1066548</v>
      </c>
      <c r="J114" s="121">
        <v>222247.11</v>
      </c>
      <c r="K114" s="408">
        <v>1499</v>
      </c>
      <c r="L114" s="162" t="s">
        <v>205</v>
      </c>
      <c r="M114" s="161" t="s">
        <v>51</v>
      </c>
      <c r="N114" s="162"/>
      <c r="O114" s="193" t="s">
        <v>206</v>
      </c>
    </row>
    <row r="115" spans="1:15" ht="15" customHeight="1">
      <c r="A115" s="371">
        <v>27</v>
      </c>
      <c r="B115" s="9" t="s">
        <v>165</v>
      </c>
      <c r="C115" s="54" t="s">
        <v>111</v>
      </c>
      <c r="D115" s="371">
        <v>6681</v>
      </c>
      <c r="E115" s="4" t="s">
        <v>207</v>
      </c>
      <c r="F115" s="4" t="s">
        <v>22</v>
      </c>
      <c r="G115" s="4" t="s">
        <v>22</v>
      </c>
      <c r="H115" s="436">
        <v>18100</v>
      </c>
      <c r="I115" s="6">
        <v>38530</v>
      </c>
      <c r="J115" s="121">
        <v>6607.8799999999992</v>
      </c>
      <c r="K115" s="408">
        <v>20610</v>
      </c>
      <c r="L115" s="162" t="s">
        <v>208</v>
      </c>
      <c r="M115" s="161" t="s">
        <v>51</v>
      </c>
      <c r="N115" s="162"/>
      <c r="O115" s="193" t="s">
        <v>4731</v>
      </c>
    </row>
    <row r="116" spans="1:15" ht="15" customHeight="1">
      <c r="A116" s="371">
        <v>27</v>
      </c>
      <c r="B116" s="9" t="s">
        <v>165</v>
      </c>
      <c r="C116" s="54" t="s">
        <v>111</v>
      </c>
      <c r="D116" s="371">
        <v>6682</v>
      </c>
      <c r="E116" s="4" t="s">
        <v>209</v>
      </c>
      <c r="F116" s="4" t="s">
        <v>22</v>
      </c>
      <c r="G116" s="4" t="s">
        <v>22</v>
      </c>
      <c r="H116" s="436">
        <v>1700</v>
      </c>
      <c r="I116" s="6">
        <v>7551073</v>
      </c>
      <c r="J116" s="121">
        <v>3128060.0999999996</v>
      </c>
      <c r="K116" s="408">
        <v>1700000</v>
      </c>
      <c r="L116" s="162" t="s">
        <v>210</v>
      </c>
      <c r="M116" s="161" t="s">
        <v>51</v>
      </c>
      <c r="N116" s="162"/>
      <c r="O116" s="162"/>
    </row>
    <row r="117" spans="1:15" ht="15" customHeight="1">
      <c r="A117" s="371">
        <v>27</v>
      </c>
      <c r="B117" s="9" t="s">
        <v>165</v>
      </c>
      <c r="C117" s="54" t="s">
        <v>111</v>
      </c>
      <c r="D117" s="371">
        <v>7117</v>
      </c>
      <c r="E117" s="4" t="s">
        <v>211</v>
      </c>
      <c r="F117" s="4" t="s">
        <v>212</v>
      </c>
      <c r="G117" s="4" t="s">
        <v>26</v>
      </c>
      <c r="H117" s="436">
        <v>0</v>
      </c>
      <c r="I117" s="6">
        <v>0</v>
      </c>
      <c r="J117" s="121">
        <v>0</v>
      </c>
      <c r="K117" s="184">
        <v>0</v>
      </c>
      <c r="L117" s="162" t="s">
        <v>213</v>
      </c>
      <c r="M117" s="161" t="s">
        <v>51</v>
      </c>
      <c r="N117" s="162"/>
      <c r="O117" s="162"/>
    </row>
    <row r="118" spans="1:15" ht="15" customHeight="1">
      <c r="A118" s="371">
        <v>27</v>
      </c>
      <c r="B118" s="9" t="s">
        <v>165</v>
      </c>
      <c r="C118" s="54" t="s">
        <v>111</v>
      </c>
      <c r="D118" s="371">
        <v>7127</v>
      </c>
      <c r="E118" s="4" t="s">
        <v>214</v>
      </c>
      <c r="F118" s="4" t="s">
        <v>215</v>
      </c>
      <c r="G118" s="4" t="s">
        <v>26</v>
      </c>
      <c r="H118" s="436">
        <v>1</v>
      </c>
      <c r="I118" s="6">
        <v>158120</v>
      </c>
      <c r="J118" s="121">
        <v>0</v>
      </c>
      <c r="K118" s="408">
        <v>1</v>
      </c>
      <c r="L118" s="162" t="s">
        <v>216</v>
      </c>
      <c r="M118" s="161" t="s">
        <v>51</v>
      </c>
      <c r="N118" s="162"/>
      <c r="O118" s="193" t="s">
        <v>217</v>
      </c>
    </row>
    <row r="119" spans="1:15" ht="15" customHeight="1">
      <c r="A119" s="371">
        <v>27</v>
      </c>
      <c r="B119" s="9" t="s">
        <v>165</v>
      </c>
      <c r="C119" s="54" t="s">
        <v>111</v>
      </c>
      <c r="D119" s="371">
        <v>7130</v>
      </c>
      <c r="E119" s="4" t="s">
        <v>218</v>
      </c>
      <c r="F119" s="4" t="s">
        <v>219</v>
      </c>
      <c r="G119" s="4" t="s">
        <v>26</v>
      </c>
      <c r="H119" s="436">
        <v>60000</v>
      </c>
      <c r="I119" s="6">
        <v>17694</v>
      </c>
      <c r="J119" s="121">
        <v>0</v>
      </c>
      <c r="K119" s="408">
        <v>60400</v>
      </c>
      <c r="L119" s="162" t="s">
        <v>220</v>
      </c>
      <c r="M119" s="161" t="s">
        <v>51</v>
      </c>
      <c r="N119" s="162"/>
      <c r="O119" s="193" t="s">
        <v>221</v>
      </c>
    </row>
    <row r="120" spans="1:15" ht="15" customHeight="1">
      <c r="A120" s="371">
        <v>27</v>
      </c>
      <c r="B120" s="9" t="s">
        <v>165</v>
      </c>
      <c r="C120" s="54" t="s">
        <v>111</v>
      </c>
      <c r="D120" s="371">
        <v>9513</v>
      </c>
      <c r="E120" s="4" t="s">
        <v>222</v>
      </c>
      <c r="F120" s="4" t="s">
        <v>131</v>
      </c>
      <c r="G120" s="4" t="s">
        <v>26</v>
      </c>
      <c r="H120" s="436">
        <v>1</v>
      </c>
      <c r="I120" s="6">
        <v>600000</v>
      </c>
      <c r="J120" s="118">
        <v>0</v>
      </c>
      <c r="K120" s="347" t="s">
        <v>170</v>
      </c>
      <c r="L120" s="165" t="s">
        <v>170</v>
      </c>
      <c r="M120" s="165" t="s">
        <v>170</v>
      </c>
      <c r="N120" s="165" t="s">
        <v>170</v>
      </c>
      <c r="O120" s="162" t="s">
        <v>223</v>
      </c>
    </row>
    <row r="121" spans="1:15" ht="15" customHeight="1">
      <c r="A121" s="371">
        <v>27</v>
      </c>
      <c r="B121" s="9" t="s">
        <v>165</v>
      </c>
      <c r="C121" s="54" t="s">
        <v>111</v>
      </c>
      <c r="D121" s="371">
        <v>9545</v>
      </c>
      <c r="E121" s="4" t="s">
        <v>224</v>
      </c>
      <c r="F121" s="4" t="s">
        <v>131</v>
      </c>
      <c r="G121" s="4" t="s">
        <v>26</v>
      </c>
      <c r="H121" s="436">
        <v>1</v>
      </c>
      <c r="I121" s="6">
        <v>10000</v>
      </c>
      <c r="J121" s="118">
        <v>0</v>
      </c>
      <c r="K121" s="347" t="s">
        <v>170</v>
      </c>
      <c r="L121" s="165" t="s">
        <v>170</v>
      </c>
      <c r="M121" s="161" t="s">
        <v>4617</v>
      </c>
      <c r="N121" s="165" t="s">
        <v>170</v>
      </c>
      <c r="O121" s="162" t="s">
        <v>83</v>
      </c>
    </row>
    <row r="122" spans="1:15" ht="15" customHeight="1">
      <c r="A122" s="371">
        <v>27</v>
      </c>
      <c r="B122" s="9" t="s">
        <v>165</v>
      </c>
      <c r="C122" s="54" t="s">
        <v>111</v>
      </c>
      <c r="D122" s="371">
        <v>9554</v>
      </c>
      <c r="E122" s="4" t="s">
        <v>225</v>
      </c>
      <c r="F122" s="4" t="s">
        <v>131</v>
      </c>
      <c r="G122" s="4" t="s">
        <v>26</v>
      </c>
      <c r="H122" s="436">
        <v>1</v>
      </c>
      <c r="I122" s="6">
        <v>10000</v>
      </c>
      <c r="J122" s="118">
        <v>0</v>
      </c>
      <c r="K122" s="347" t="s">
        <v>170</v>
      </c>
      <c r="L122" s="165" t="s">
        <v>170</v>
      </c>
      <c r="M122" s="161" t="s">
        <v>4617</v>
      </c>
      <c r="N122" s="165" t="s">
        <v>170</v>
      </c>
      <c r="O122" s="162" t="s">
        <v>83</v>
      </c>
    </row>
    <row r="123" spans="1:15" ht="15" customHeight="1">
      <c r="A123" s="371">
        <v>27</v>
      </c>
      <c r="B123" s="9" t="s">
        <v>165</v>
      </c>
      <c r="C123" s="54" t="s">
        <v>111</v>
      </c>
      <c r="D123" s="371">
        <v>9557</v>
      </c>
      <c r="E123" s="4" t="s">
        <v>226</v>
      </c>
      <c r="F123" s="4" t="s">
        <v>131</v>
      </c>
      <c r="G123" s="4" t="s">
        <v>26</v>
      </c>
      <c r="H123" s="436">
        <v>1</v>
      </c>
      <c r="I123" s="6">
        <v>10000</v>
      </c>
      <c r="J123" s="118">
        <v>0</v>
      </c>
      <c r="K123" s="347" t="s">
        <v>170</v>
      </c>
      <c r="L123" s="165" t="s">
        <v>170</v>
      </c>
      <c r="M123" s="161" t="s">
        <v>4617</v>
      </c>
      <c r="N123" s="165" t="s">
        <v>170</v>
      </c>
      <c r="O123" s="162" t="s">
        <v>83</v>
      </c>
    </row>
    <row r="124" spans="1:15" ht="15" customHeight="1">
      <c r="A124" s="371">
        <v>27</v>
      </c>
      <c r="B124" s="9" t="s">
        <v>165</v>
      </c>
      <c r="C124" s="54" t="s">
        <v>111</v>
      </c>
      <c r="D124" s="371">
        <v>9558</v>
      </c>
      <c r="E124" s="4" t="s">
        <v>227</v>
      </c>
      <c r="F124" s="4" t="s">
        <v>131</v>
      </c>
      <c r="G124" s="4" t="s">
        <v>26</v>
      </c>
      <c r="H124" s="436">
        <v>1</v>
      </c>
      <c r="I124" s="6">
        <v>10000</v>
      </c>
      <c r="J124" s="118">
        <v>0</v>
      </c>
      <c r="K124" s="347" t="s">
        <v>170</v>
      </c>
      <c r="L124" s="165" t="s">
        <v>170</v>
      </c>
      <c r="M124" s="161" t="s">
        <v>4617</v>
      </c>
      <c r="N124" s="165" t="s">
        <v>170</v>
      </c>
      <c r="O124" s="162" t="s">
        <v>83</v>
      </c>
    </row>
    <row r="125" spans="1:15" ht="15" customHeight="1">
      <c r="A125" s="371">
        <v>27</v>
      </c>
      <c r="B125" s="9" t="s">
        <v>165</v>
      </c>
      <c r="C125" s="54" t="s">
        <v>111</v>
      </c>
      <c r="D125" s="371">
        <v>9578</v>
      </c>
      <c r="E125" s="4" t="s">
        <v>228</v>
      </c>
      <c r="F125" s="4" t="s">
        <v>131</v>
      </c>
      <c r="G125" s="4" t="s">
        <v>26</v>
      </c>
      <c r="H125" s="436">
        <v>1</v>
      </c>
      <c r="I125" s="6">
        <v>10000</v>
      </c>
      <c r="J125" s="118">
        <v>0</v>
      </c>
      <c r="K125" s="347" t="s">
        <v>170</v>
      </c>
      <c r="L125" s="165" t="s">
        <v>170</v>
      </c>
      <c r="M125" s="161" t="s">
        <v>4617</v>
      </c>
      <c r="N125" s="165" t="s">
        <v>170</v>
      </c>
      <c r="O125" s="162" t="s">
        <v>83</v>
      </c>
    </row>
    <row r="126" spans="1:15" ht="15" customHeight="1">
      <c r="A126" s="371">
        <v>27</v>
      </c>
      <c r="B126" s="9" t="s">
        <v>165</v>
      </c>
      <c r="C126" s="54" t="s">
        <v>111</v>
      </c>
      <c r="D126" s="371">
        <v>9581</v>
      </c>
      <c r="E126" s="4" t="s">
        <v>229</v>
      </c>
      <c r="F126" s="4" t="s">
        <v>131</v>
      </c>
      <c r="G126" s="4" t="s">
        <v>26</v>
      </c>
      <c r="H126" s="436">
        <v>1</v>
      </c>
      <c r="I126" s="6">
        <v>10000</v>
      </c>
      <c r="J126" s="118">
        <v>0</v>
      </c>
      <c r="K126" s="347" t="s">
        <v>170</v>
      </c>
      <c r="L126" s="165" t="s">
        <v>170</v>
      </c>
      <c r="M126" s="161" t="s">
        <v>4617</v>
      </c>
      <c r="N126" s="165" t="s">
        <v>170</v>
      </c>
      <c r="O126" s="162" t="s">
        <v>83</v>
      </c>
    </row>
    <row r="127" spans="1:15" ht="15" customHeight="1">
      <c r="A127" s="371">
        <v>27</v>
      </c>
      <c r="B127" s="9" t="s">
        <v>165</v>
      </c>
      <c r="C127" s="54" t="s">
        <v>111</v>
      </c>
      <c r="D127" s="371">
        <v>9587</v>
      </c>
      <c r="E127" s="4" t="s">
        <v>230</v>
      </c>
      <c r="F127" s="4" t="s">
        <v>131</v>
      </c>
      <c r="G127" s="4" t="s">
        <v>26</v>
      </c>
      <c r="H127" s="436">
        <v>1</v>
      </c>
      <c r="I127" s="6">
        <v>10000</v>
      </c>
      <c r="J127" s="118">
        <v>0</v>
      </c>
      <c r="K127" s="347" t="s">
        <v>170</v>
      </c>
      <c r="L127" s="165" t="s">
        <v>170</v>
      </c>
      <c r="M127" s="161" t="s">
        <v>4617</v>
      </c>
      <c r="N127" s="165" t="s">
        <v>170</v>
      </c>
      <c r="O127" s="162" t="s">
        <v>83</v>
      </c>
    </row>
    <row r="128" spans="1:15" ht="15" customHeight="1">
      <c r="A128" s="371">
        <v>27</v>
      </c>
      <c r="B128" s="9" t="s">
        <v>165</v>
      </c>
      <c r="C128" s="54" t="s">
        <v>111</v>
      </c>
      <c r="D128" s="371">
        <v>9594</v>
      </c>
      <c r="E128" s="4" t="s">
        <v>231</v>
      </c>
      <c r="F128" s="4" t="s">
        <v>131</v>
      </c>
      <c r="G128" s="4" t="s">
        <v>26</v>
      </c>
      <c r="H128" s="436">
        <v>1</v>
      </c>
      <c r="I128" s="6">
        <v>10000</v>
      </c>
      <c r="J128" s="118">
        <v>0</v>
      </c>
      <c r="K128" s="347" t="s">
        <v>170</v>
      </c>
      <c r="L128" s="165" t="s">
        <v>170</v>
      </c>
      <c r="M128" s="161" t="s">
        <v>4617</v>
      </c>
      <c r="N128" s="165" t="s">
        <v>170</v>
      </c>
      <c r="O128" s="162" t="s">
        <v>83</v>
      </c>
    </row>
    <row r="129" spans="1:15" ht="15" customHeight="1">
      <c r="A129" s="371">
        <v>27</v>
      </c>
      <c r="B129" s="9" t="s">
        <v>165</v>
      </c>
      <c r="C129" s="54" t="s">
        <v>111</v>
      </c>
      <c r="D129" s="371">
        <v>9598</v>
      </c>
      <c r="E129" s="4" t="s">
        <v>232</v>
      </c>
      <c r="F129" s="4" t="s">
        <v>233</v>
      </c>
      <c r="G129" s="4" t="s">
        <v>26</v>
      </c>
      <c r="H129" s="436">
        <v>1</v>
      </c>
      <c r="I129" s="6">
        <v>10000</v>
      </c>
      <c r="J129" s="118">
        <v>0</v>
      </c>
      <c r="K129" s="347" t="s">
        <v>170</v>
      </c>
      <c r="L129" s="165" t="s">
        <v>170</v>
      </c>
      <c r="M129" s="161" t="s">
        <v>4617</v>
      </c>
      <c r="N129" s="165" t="s">
        <v>170</v>
      </c>
      <c r="O129" s="162" t="s">
        <v>83</v>
      </c>
    </row>
    <row r="130" spans="1:15" ht="15" customHeight="1">
      <c r="A130" s="371">
        <v>27</v>
      </c>
      <c r="B130" s="9" t="s">
        <v>165</v>
      </c>
      <c r="C130" s="54" t="s">
        <v>111</v>
      </c>
      <c r="D130" s="371">
        <v>9607</v>
      </c>
      <c r="E130" s="4" t="s">
        <v>234</v>
      </c>
      <c r="F130" s="4" t="s">
        <v>131</v>
      </c>
      <c r="G130" s="4" t="s">
        <v>26</v>
      </c>
      <c r="H130" s="436">
        <v>1</v>
      </c>
      <c r="I130" s="6">
        <v>10000</v>
      </c>
      <c r="J130" s="118">
        <v>0</v>
      </c>
      <c r="K130" s="347" t="s">
        <v>170</v>
      </c>
      <c r="L130" s="165" t="s">
        <v>170</v>
      </c>
      <c r="M130" s="161" t="s">
        <v>4617</v>
      </c>
      <c r="N130" s="165" t="s">
        <v>170</v>
      </c>
      <c r="O130" s="162" t="s">
        <v>83</v>
      </c>
    </row>
    <row r="131" spans="1:15" ht="15" customHeight="1">
      <c r="A131" s="371">
        <v>27</v>
      </c>
      <c r="B131" s="9" t="s">
        <v>165</v>
      </c>
      <c r="C131" s="54" t="s">
        <v>111</v>
      </c>
      <c r="D131" s="371">
        <v>9610</v>
      </c>
      <c r="E131" s="4" t="s">
        <v>235</v>
      </c>
      <c r="F131" s="4" t="s">
        <v>236</v>
      </c>
      <c r="G131" s="4" t="s">
        <v>26</v>
      </c>
      <c r="H131" s="436">
        <v>1</v>
      </c>
      <c r="I131" s="6">
        <v>10000</v>
      </c>
      <c r="J131" s="118">
        <v>0</v>
      </c>
      <c r="K131" s="347" t="s">
        <v>170</v>
      </c>
      <c r="L131" s="165" t="s">
        <v>170</v>
      </c>
      <c r="M131" s="161" t="s">
        <v>4617</v>
      </c>
      <c r="N131" s="165" t="s">
        <v>170</v>
      </c>
      <c r="O131" s="162" t="s">
        <v>83</v>
      </c>
    </row>
    <row r="132" spans="1:15" ht="15" customHeight="1">
      <c r="A132" s="371">
        <v>27</v>
      </c>
      <c r="B132" s="9" t="s">
        <v>165</v>
      </c>
      <c r="C132" s="54" t="s">
        <v>111</v>
      </c>
      <c r="D132" s="371">
        <v>9617</v>
      </c>
      <c r="E132" s="4" t="s">
        <v>237</v>
      </c>
      <c r="F132" s="4" t="s">
        <v>131</v>
      </c>
      <c r="G132" s="4" t="s">
        <v>26</v>
      </c>
      <c r="H132" s="436">
        <v>1</v>
      </c>
      <c r="I132" s="6">
        <v>10000</v>
      </c>
      <c r="J132" s="118">
        <v>0</v>
      </c>
      <c r="K132" s="347" t="s">
        <v>170</v>
      </c>
      <c r="L132" s="165" t="s">
        <v>170</v>
      </c>
      <c r="M132" s="161" t="s">
        <v>4617</v>
      </c>
      <c r="N132" s="165" t="s">
        <v>170</v>
      </c>
      <c r="O132" s="162" t="s">
        <v>83</v>
      </c>
    </row>
    <row r="133" spans="1:15" ht="15" customHeight="1">
      <c r="A133" s="371">
        <v>27</v>
      </c>
      <c r="B133" s="9" t="s">
        <v>165</v>
      </c>
      <c r="C133" s="54" t="s">
        <v>111</v>
      </c>
      <c r="D133" s="371">
        <v>9626</v>
      </c>
      <c r="E133" s="4" t="s">
        <v>238</v>
      </c>
      <c r="F133" s="4" t="s">
        <v>131</v>
      </c>
      <c r="G133" s="4" t="s">
        <v>26</v>
      </c>
      <c r="H133" s="436">
        <v>1</v>
      </c>
      <c r="I133" s="6">
        <v>10000</v>
      </c>
      <c r="J133" s="118">
        <v>0</v>
      </c>
      <c r="K133" s="347" t="s">
        <v>170</v>
      </c>
      <c r="L133" s="165" t="s">
        <v>170</v>
      </c>
      <c r="M133" s="161" t="s">
        <v>4617</v>
      </c>
      <c r="N133" s="165" t="s">
        <v>170</v>
      </c>
      <c r="O133" s="162" t="s">
        <v>83</v>
      </c>
    </row>
    <row r="134" spans="1:15" ht="15" customHeight="1">
      <c r="A134" s="371">
        <v>27</v>
      </c>
      <c r="B134" s="9" t="s">
        <v>165</v>
      </c>
      <c r="C134" s="54" t="s">
        <v>111</v>
      </c>
      <c r="D134" s="371">
        <v>9627</v>
      </c>
      <c r="E134" s="4" t="s">
        <v>239</v>
      </c>
      <c r="F134" s="4" t="s">
        <v>240</v>
      </c>
      <c r="G134" s="4" t="s">
        <v>26</v>
      </c>
      <c r="H134" s="436">
        <v>1</v>
      </c>
      <c r="I134" s="6">
        <v>10000</v>
      </c>
      <c r="J134" s="118">
        <v>0</v>
      </c>
      <c r="K134" s="347" t="s">
        <v>170</v>
      </c>
      <c r="L134" s="165" t="s">
        <v>170</v>
      </c>
      <c r="M134" s="161" t="s">
        <v>4617</v>
      </c>
      <c r="N134" s="165" t="s">
        <v>170</v>
      </c>
      <c r="O134" s="162" t="s">
        <v>83</v>
      </c>
    </row>
    <row r="135" spans="1:15" ht="15" customHeight="1">
      <c r="A135" s="371">
        <v>27</v>
      </c>
      <c r="B135" s="9" t="s">
        <v>165</v>
      </c>
      <c r="C135" s="54" t="s">
        <v>111</v>
      </c>
      <c r="D135" s="371">
        <v>9645</v>
      </c>
      <c r="E135" s="4" t="s">
        <v>241</v>
      </c>
      <c r="F135" s="4" t="s">
        <v>242</v>
      </c>
      <c r="G135" s="4" t="s">
        <v>26</v>
      </c>
      <c r="H135" s="436">
        <v>1</v>
      </c>
      <c r="I135" s="6">
        <v>10000</v>
      </c>
      <c r="J135" s="118">
        <v>0</v>
      </c>
      <c r="K135" s="347" t="s">
        <v>170</v>
      </c>
      <c r="L135" s="165" t="s">
        <v>170</v>
      </c>
      <c r="M135" s="161" t="s">
        <v>4617</v>
      </c>
      <c r="N135" s="165" t="s">
        <v>170</v>
      </c>
      <c r="O135" s="162" t="s">
        <v>83</v>
      </c>
    </row>
    <row r="136" spans="1:15" ht="15" customHeight="1">
      <c r="A136" s="371">
        <v>27</v>
      </c>
      <c r="B136" s="9" t="s">
        <v>165</v>
      </c>
      <c r="C136" s="54" t="s">
        <v>111</v>
      </c>
      <c r="D136" s="371">
        <v>9659</v>
      </c>
      <c r="E136" s="4" t="s">
        <v>243</v>
      </c>
      <c r="F136" s="4" t="s">
        <v>242</v>
      </c>
      <c r="G136" s="4" t="s">
        <v>26</v>
      </c>
      <c r="H136" s="436">
        <v>1</v>
      </c>
      <c r="I136" s="6">
        <v>10000</v>
      </c>
      <c r="J136" s="118">
        <v>0</v>
      </c>
      <c r="K136" s="347" t="s">
        <v>170</v>
      </c>
      <c r="L136" s="165" t="s">
        <v>170</v>
      </c>
      <c r="M136" s="161" t="s">
        <v>4617</v>
      </c>
      <c r="N136" s="165" t="s">
        <v>170</v>
      </c>
      <c r="O136" s="162" t="s">
        <v>83</v>
      </c>
    </row>
    <row r="137" spans="1:15" ht="15" customHeight="1">
      <c r="A137" s="371">
        <v>27</v>
      </c>
      <c r="B137" s="9" t="s">
        <v>165</v>
      </c>
      <c r="C137" s="54" t="s">
        <v>111</v>
      </c>
      <c r="D137" s="371">
        <v>9660</v>
      </c>
      <c r="E137" s="4" t="s">
        <v>244</v>
      </c>
      <c r="F137" s="4" t="s">
        <v>242</v>
      </c>
      <c r="G137" s="4" t="s">
        <v>26</v>
      </c>
      <c r="H137" s="436">
        <v>1</v>
      </c>
      <c r="I137" s="6">
        <v>10000</v>
      </c>
      <c r="J137" s="118">
        <v>0</v>
      </c>
      <c r="K137" s="347" t="s">
        <v>170</v>
      </c>
      <c r="L137" s="165" t="s">
        <v>170</v>
      </c>
      <c r="M137" s="161" t="s">
        <v>4617</v>
      </c>
      <c r="N137" s="165" t="s">
        <v>170</v>
      </c>
      <c r="O137" s="162" t="s">
        <v>83</v>
      </c>
    </row>
    <row r="138" spans="1:15" ht="15" customHeight="1">
      <c r="A138" s="371">
        <v>27</v>
      </c>
      <c r="B138" s="9" t="s">
        <v>165</v>
      </c>
      <c r="C138" s="54" t="s">
        <v>111</v>
      </c>
      <c r="D138" s="371">
        <v>9663</v>
      </c>
      <c r="E138" s="4" t="s">
        <v>245</v>
      </c>
      <c r="F138" s="4" t="s">
        <v>246</v>
      </c>
      <c r="G138" s="4" t="s">
        <v>26</v>
      </c>
      <c r="H138" s="436">
        <v>1</v>
      </c>
      <c r="I138" s="6">
        <v>10000000</v>
      </c>
      <c r="J138" s="118">
        <v>0</v>
      </c>
      <c r="K138" s="347" t="s">
        <v>170</v>
      </c>
      <c r="L138" s="165" t="s">
        <v>170</v>
      </c>
      <c r="M138" s="165" t="s">
        <v>170</v>
      </c>
      <c r="N138" s="165" t="s">
        <v>170</v>
      </c>
      <c r="O138" s="162" t="s">
        <v>223</v>
      </c>
    </row>
    <row r="139" spans="1:15" ht="15" customHeight="1">
      <c r="A139" s="371">
        <v>27</v>
      </c>
      <c r="B139" s="9" t="s">
        <v>165</v>
      </c>
      <c r="C139" s="54" t="s">
        <v>111</v>
      </c>
      <c r="D139" s="371">
        <v>9664</v>
      </c>
      <c r="E139" s="4" t="s">
        <v>247</v>
      </c>
      <c r="F139" s="4" t="s">
        <v>248</v>
      </c>
      <c r="G139" s="4" t="s">
        <v>26</v>
      </c>
      <c r="H139" s="436">
        <v>1</v>
      </c>
      <c r="I139" s="6">
        <v>10000000</v>
      </c>
      <c r="J139" s="118">
        <v>0</v>
      </c>
      <c r="K139" s="347" t="s">
        <v>170</v>
      </c>
      <c r="L139" s="165" t="s">
        <v>170</v>
      </c>
      <c r="M139" s="165" t="s">
        <v>170</v>
      </c>
      <c r="N139" s="165" t="s">
        <v>170</v>
      </c>
      <c r="O139" s="162" t="s">
        <v>223</v>
      </c>
    </row>
    <row r="140" spans="1:15" ht="15" customHeight="1">
      <c r="A140" s="372">
        <v>28</v>
      </c>
      <c r="B140" s="11" t="s">
        <v>249</v>
      </c>
      <c r="C140" s="49" t="s">
        <v>2517</v>
      </c>
      <c r="D140" s="374">
        <v>4</v>
      </c>
      <c r="E140" s="16" t="s">
        <v>250</v>
      </c>
      <c r="F140" s="16" t="s">
        <v>249</v>
      </c>
      <c r="G140" s="16" t="s">
        <v>26</v>
      </c>
      <c r="H140" s="435">
        <v>1</v>
      </c>
      <c r="I140" s="17">
        <v>146960750</v>
      </c>
      <c r="J140" s="118">
        <v>147582014.72999999</v>
      </c>
      <c r="K140" s="348"/>
      <c r="L140" s="173"/>
      <c r="M140" s="173"/>
      <c r="N140" s="173"/>
      <c r="O140" s="173"/>
    </row>
    <row r="141" spans="1:15" ht="15" customHeight="1">
      <c r="A141" s="372">
        <v>28</v>
      </c>
      <c r="B141" s="11" t="s">
        <v>249</v>
      </c>
      <c r="C141" s="49" t="s">
        <v>2517</v>
      </c>
      <c r="D141" s="374">
        <v>7</v>
      </c>
      <c r="E141" s="16" t="s">
        <v>251</v>
      </c>
      <c r="F141" s="16" t="s">
        <v>249</v>
      </c>
      <c r="G141" s="16" t="s">
        <v>26</v>
      </c>
      <c r="H141" s="435">
        <v>1</v>
      </c>
      <c r="I141" s="17">
        <v>134434380</v>
      </c>
      <c r="J141" s="118">
        <v>156048754.17999998</v>
      </c>
      <c r="K141" s="348"/>
      <c r="L141" s="173"/>
      <c r="M141" s="173"/>
      <c r="N141" s="173"/>
      <c r="O141" s="173"/>
    </row>
    <row r="142" spans="1:15" ht="15" customHeight="1">
      <c r="A142" s="372">
        <v>28</v>
      </c>
      <c r="B142" s="11" t="s">
        <v>249</v>
      </c>
      <c r="C142" s="49" t="s">
        <v>2517</v>
      </c>
      <c r="D142" s="374">
        <v>8</v>
      </c>
      <c r="E142" s="16" t="s">
        <v>252</v>
      </c>
      <c r="F142" s="16" t="s">
        <v>249</v>
      </c>
      <c r="G142" s="16" t="s">
        <v>26</v>
      </c>
      <c r="H142" s="435">
        <v>1</v>
      </c>
      <c r="I142" s="17">
        <v>3158351747</v>
      </c>
      <c r="J142" s="118">
        <v>3033964838.2199998</v>
      </c>
      <c r="K142" s="348"/>
      <c r="L142" s="173"/>
      <c r="M142" s="173"/>
      <c r="N142" s="173"/>
      <c r="O142" s="173"/>
    </row>
    <row r="143" spans="1:15" ht="15" customHeight="1">
      <c r="A143" s="372">
        <v>28</v>
      </c>
      <c r="B143" s="11" t="s">
        <v>249</v>
      </c>
      <c r="C143" s="49" t="s">
        <v>2517</v>
      </c>
      <c r="D143" s="374">
        <v>12</v>
      </c>
      <c r="E143" s="16" t="s">
        <v>253</v>
      </c>
      <c r="F143" s="16" t="s">
        <v>249</v>
      </c>
      <c r="G143" s="16" t="s">
        <v>26</v>
      </c>
      <c r="H143" s="435">
        <v>1</v>
      </c>
      <c r="I143" s="17">
        <v>19343000</v>
      </c>
      <c r="J143" s="118">
        <v>46649335.829999998</v>
      </c>
      <c r="K143" s="348"/>
      <c r="L143" s="173"/>
      <c r="M143" s="173"/>
      <c r="N143" s="173"/>
      <c r="O143" s="173"/>
    </row>
    <row r="144" spans="1:15" ht="15" customHeight="1">
      <c r="A144" s="372">
        <v>28</v>
      </c>
      <c r="B144" s="11" t="s">
        <v>249</v>
      </c>
      <c r="C144" s="49" t="s">
        <v>2517</v>
      </c>
      <c r="D144" s="374">
        <v>34</v>
      </c>
      <c r="E144" s="16" t="s">
        <v>254</v>
      </c>
      <c r="F144" s="16" t="s">
        <v>249</v>
      </c>
      <c r="G144" s="16" t="s">
        <v>26</v>
      </c>
      <c r="H144" s="435">
        <v>1</v>
      </c>
      <c r="I144" s="17">
        <v>1217435800</v>
      </c>
      <c r="J144" s="118">
        <v>1283611362.2700002</v>
      </c>
      <c r="K144" s="348"/>
      <c r="L144" s="173"/>
      <c r="M144" s="173"/>
      <c r="N144" s="173"/>
      <c r="O144" s="173"/>
    </row>
    <row r="145" spans="1:15" ht="15" customHeight="1">
      <c r="A145" s="372">
        <v>28</v>
      </c>
      <c r="B145" s="11" t="s">
        <v>249</v>
      </c>
      <c r="C145" s="49" t="s">
        <v>2517</v>
      </c>
      <c r="D145" s="374">
        <v>35</v>
      </c>
      <c r="E145" s="16" t="s">
        <v>255</v>
      </c>
      <c r="F145" s="16" t="s">
        <v>249</v>
      </c>
      <c r="G145" s="16" t="s">
        <v>26</v>
      </c>
      <c r="H145" s="435">
        <v>1</v>
      </c>
      <c r="I145" s="17">
        <v>614139200</v>
      </c>
      <c r="J145" s="118">
        <v>660348000</v>
      </c>
      <c r="K145" s="348"/>
      <c r="L145" s="173"/>
      <c r="M145" s="173"/>
      <c r="N145" s="173"/>
      <c r="O145" s="173"/>
    </row>
    <row r="146" spans="1:15" ht="15" customHeight="1">
      <c r="A146" s="372">
        <v>28</v>
      </c>
      <c r="B146" s="11" t="s">
        <v>249</v>
      </c>
      <c r="C146" s="49" t="s">
        <v>2517</v>
      </c>
      <c r="D146" s="374">
        <v>36</v>
      </c>
      <c r="E146" s="16" t="s">
        <v>256</v>
      </c>
      <c r="F146" s="16" t="s">
        <v>249</v>
      </c>
      <c r="G146" s="16" t="s">
        <v>26</v>
      </c>
      <c r="H146" s="435">
        <v>1</v>
      </c>
      <c r="I146" s="17">
        <v>502000</v>
      </c>
      <c r="J146" s="118">
        <v>261404.17999999996</v>
      </c>
      <c r="K146" s="348"/>
      <c r="L146" s="173"/>
      <c r="M146" s="173"/>
      <c r="N146" s="173"/>
      <c r="O146" s="173"/>
    </row>
    <row r="147" spans="1:15" ht="15" customHeight="1">
      <c r="A147" s="372">
        <v>28</v>
      </c>
      <c r="B147" s="11" t="s">
        <v>249</v>
      </c>
      <c r="C147" s="224" t="s">
        <v>1162</v>
      </c>
      <c r="D147" s="374">
        <v>3003</v>
      </c>
      <c r="E147" s="16" t="s">
        <v>257</v>
      </c>
      <c r="F147" s="47" t="s">
        <v>18</v>
      </c>
      <c r="G147" s="47" t="s">
        <v>18</v>
      </c>
      <c r="H147" s="435">
        <v>0</v>
      </c>
      <c r="I147" s="17">
        <v>0</v>
      </c>
      <c r="J147" s="118">
        <v>0</v>
      </c>
      <c r="K147" s="348"/>
      <c r="L147" s="173"/>
      <c r="M147" s="173"/>
      <c r="N147" s="173"/>
      <c r="O147" s="173"/>
    </row>
    <row r="148" spans="1:15" ht="15" customHeight="1">
      <c r="A148" s="372">
        <v>28</v>
      </c>
      <c r="B148" s="11" t="s">
        <v>249</v>
      </c>
      <c r="C148" s="49" t="s">
        <v>2517</v>
      </c>
      <c r="D148" s="374">
        <v>4110</v>
      </c>
      <c r="E148" s="16" t="s">
        <v>258</v>
      </c>
      <c r="F148" s="16" t="s">
        <v>249</v>
      </c>
      <c r="G148" s="16" t="s">
        <v>26</v>
      </c>
      <c r="H148" s="435">
        <v>1</v>
      </c>
      <c r="I148" s="17">
        <v>3000000</v>
      </c>
      <c r="J148" s="118">
        <v>6714588.1100000003</v>
      </c>
      <c r="K148" s="348"/>
      <c r="L148" s="173"/>
      <c r="M148" s="173"/>
      <c r="N148" s="173"/>
      <c r="O148" s="173"/>
    </row>
    <row r="149" spans="1:15" ht="15" customHeight="1">
      <c r="A149" s="372">
        <v>28</v>
      </c>
      <c r="B149" s="11" t="s">
        <v>249</v>
      </c>
      <c r="C149" s="54" t="s">
        <v>259</v>
      </c>
      <c r="D149" s="374">
        <v>4513</v>
      </c>
      <c r="E149" s="16" t="s">
        <v>260</v>
      </c>
      <c r="F149" s="16" t="s">
        <v>249</v>
      </c>
      <c r="G149" s="16" t="s">
        <v>26</v>
      </c>
      <c r="H149" s="435">
        <v>1</v>
      </c>
      <c r="I149" s="17">
        <v>23526743</v>
      </c>
      <c r="J149" s="118">
        <v>0</v>
      </c>
      <c r="K149" s="348"/>
      <c r="L149" s="173"/>
      <c r="M149" s="173"/>
      <c r="N149" s="173"/>
      <c r="O149" s="173"/>
    </row>
    <row r="150" spans="1:15" ht="15" customHeight="1">
      <c r="A150" s="372">
        <v>28</v>
      </c>
      <c r="B150" s="11" t="s">
        <v>249</v>
      </c>
      <c r="C150" s="54" t="s">
        <v>85</v>
      </c>
      <c r="D150" s="374">
        <v>5601</v>
      </c>
      <c r="E150" s="16" t="s">
        <v>261</v>
      </c>
      <c r="F150" s="16" t="s">
        <v>249</v>
      </c>
      <c r="G150" s="16" t="s">
        <v>26</v>
      </c>
      <c r="H150" s="435">
        <v>1</v>
      </c>
      <c r="I150" s="17">
        <v>898000</v>
      </c>
      <c r="J150" s="118">
        <v>0</v>
      </c>
      <c r="K150" s="348"/>
      <c r="L150" s="173"/>
      <c r="M150" s="173"/>
      <c r="N150" s="173"/>
      <c r="O150" s="173"/>
    </row>
    <row r="151" spans="1:15" ht="15" customHeight="1">
      <c r="A151" s="372">
        <v>28</v>
      </c>
      <c r="B151" s="11" t="s">
        <v>249</v>
      </c>
      <c r="C151" s="54" t="s">
        <v>85</v>
      </c>
      <c r="D151" s="374">
        <v>5602</v>
      </c>
      <c r="E151" s="16" t="s">
        <v>262</v>
      </c>
      <c r="F151" s="16" t="s">
        <v>249</v>
      </c>
      <c r="G151" s="16" t="s">
        <v>26</v>
      </c>
      <c r="H151" s="435">
        <v>1</v>
      </c>
      <c r="I151" s="17">
        <v>2000</v>
      </c>
      <c r="J151" s="118">
        <v>0</v>
      </c>
      <c r="K151" s="348"/>
      <c r="L151" s="173"/>
      <c r="M151" s="161" t="s">
        <v>4617</v>
      </c>
      <c r="N151" s="173"/>
      <c r="O151" s="162" t="s">
        <v>83</v>
      </c>
    </row>
    <row r="152" spans="1:15" ht="15" customHeight="1">
      <c r="A152" s="372">
        <v>28</v>
      </c>
      <c r="B152" s="11" t="s">
        <v>249</v>
      </c>
      <c r="C152" s="54" t="s">
        <v>85</v>
      </c>
      <c r="D152" s="374">
        <v>6602</v>
      </c>
      <c r="E152" s="16" t="s">
        <v>263</v>
      </c>
      <c r="F152" s="16" t="s">
        <v>249</v>
      </c>
      <c r="G152" s="16" t="s">
        <v>26</v>
      </c>
      <c r="H152" s="435">
        <v>1</v>
      </c>
      <c r="I152" s="17">
        <v>29150000</v>
      </c>
      <c r="J152" s="118">
        <v>30633099.050000004</v>
      </c>
      <c r="K152" s="348"/>
      <c r="L152" s="173"/>
      <c r="M152" s="173"/>
      <c r="N152" s="173"/>
      <c r="O152" s="173"/>
    </row>
    <row r="153" spans="1:15" ht="15" customHeight="1">
      <c r="A153" s="372">
        <v>28</v>
      </c>
      <c r="B153" s="11" t="s">
        <v>249</v>
      </c>
      <c r="C153" s="54" t="s">
        <v>65</v>
      </c>
      <c r="D153" s="374">
        <v>6807</v>
      </c>
      <c r="E153" s="16" t="s">
        <v>264</v>
      </c>
      <c r="F153" s="16" t="s">
        <v>249</v>
      </c>
      <c r="G153" s="16" t="s">
        <v>26</v>
      </c>
      <c r="H153" s="435">
        <v>1</v>
      </c>
      <c r="I153" s="17">
        <v>5000000</v>
      </c>
      <c r="J153" s="118">
        <v>649095.21</v>
      </c>
      <c r="K153" s="348"/>
      <c r="L153" s="173"/>
      <c r="M153" s="173"/>
      <c r="N153" s="173"/>
      <c r="O153" s="173"/>
    </row>
    <row r="154" spans="1:15" ht="15" customHeight="1">
      <c r="A154" s="372">
        <v>28</v>
      </c>
      <c r="B154" s="11" t="s">
        <v>249</v>
      </c>
      <c r="C154" s="54" t="s">
        <v>265</v>
      </c>
      <c r="D154" s="374">
        <v>6820</v>
      </c>
      <c r="E154" s="16" t="s">
        <v>266</v>
      </c>
      <c r="F154" s="16" t="s">
        <v>62</v>
      </c>
      <c r="G154" s="16" t="s">
        <v>26</v>
      </c>
      <c r="H154" s="435">
        <v>1</v>
      </c>
      <c r="I154" s="17">
        <v>41828907</v>
      </c>
      <c r="J154" s="118">
        <v>53738969.059999987</v>
      </c>
      <c r="K154" s="414">
        <v>1</v>
      </c>
      <c r="L154" s="173" t="s">
        <v>267</v>
      </c>
      <c r="M154" s="161" t="s">
        <v>51</v>
      </c>
      <c r="N154" s="173"/>
      <c r="O154" s="173"/>
    </row>
    <row r="155" spans="1:15" ht="15" customHeight="1">
      <c r="A155" s="372">
        <v>28</v>
      </c>
      <c r="B155" s="11" t="s">
        <v>249</v>
      </c>
      <c r="C155" s="54" t="s">
        <v>265</v>
      </c>
      <c r="D155" s="374">
        <v>6821</v>
      </c>
      <c r="E155" s="16" t="s">
        <v>268</v>
      </c>
      <c r="F155" s="16" t="s">
        <v>269</v>
      </c>
      <c r="G155" s="16" t="s">
        <v>26</v>
      </c>
      <c r="H155" s="435">
        <v>1</v>
      </c>
      <c r="I155" s="17">
        <v>1984807775</v>
      </c>
      <c r="J155" s="118">
        <v>2365090278.71</v>
      </c>
      <c r="K155" s="414">
        <v>1</v>
      </c>
      <c r="L155" s="173" t="s">
        <v>270</v>
      </c>
      <c r="M155" s="161" t="s">
        <v>51</v>
      </c>
      <c r="N155" s="173"/>
      <c r="O155" s="173"/>
    </row>
    <row r="156" spans="1:15" ht="15" customHeight="1">
      <c r="A156" s="372">
        <v>28</v>
      </c>
      <c r="B156" s="11" t="s">
        <v>249</v>
      </c>
      <c r="C156" s="54" t="s">
        <v>265</v>
      </c>
      <c r="D156" s="374">
        <v>6822</v>
      </c>
      <c r="E156" s="16" t="s">
        <v>271</v>
      </c>
      <c r="F156" s="16" t="s">
        <v>249</v>
      </c>
      <c r="G156" s="16" t="s">
        <v>26</v>
      </c>
      <c r="H156" s="435">
        <v>1</v>
      </c>
      <c r="I156" s="17">
        <v>300000</v>
      </c>
      <c r="J156" s="118">
        <v>159757.29999999999</v>
      </c>
      <c r="K156" s="414">
        <v>1</v>
      </c>
      <c r="L156" s="173" t="s">
        <v>272</v>
      </c>
      <c r="M156" s="161" t="s">
        <v>51</v>
      </c>
      <c r="N156" s="173"/>
      <c r="O156" s="173"/>
    </row>
    <row r="157" spans="1:15" ht="15" customHeight="1">
      <c r="A157" s="372">
        <v>28</v>
      </c>
      <c r="B157" s="11" t="s">
        <v>249</v>
      </c>
      <c r="C157" s="54" t="s">
        <v>265</v>
      </c>
      <c r="D157" s="374">
        <v>6825</v>
      </c>
      <c r="E157" s="16" t="s">
        <v>273</v>
      </c>
      <c r="F157" s="16" t="s">
        <v>249</v>
      </c>
      <c r="G157" s="16" t="s">
        <v>26</v>
      </c>
      <c r="H157" s="435">
        <v>1</v>
      </c>
      <c r="I157" s="17">
        <v>492889300</v>
      </c>
      <c r="J157" s="118">
        <v>472092086.63</v>
      </c>
      <c r="K157" s="348"/>
      <c r="L157" s="173"/>
      <c r="M157" s="173"/>
      <c r="N157" s="173"/>
      <c r="O157" s="173"/>
    </row>
    <row r="158" spans="1:15" ht="15" customHeight="1">
      <c r="A158" s="372">
        <v>28</v>
      </c>
      <c r="B158" s="11" t="s">
        <v>249</v>
      </c>
      <c r="C158" s="54" t="s">
        <v>265</v>
      </c>
      <c r="D158" s="374">
        <v>6826</v>
      </c>
      <c r="E158" s="16" t="s">
        <v>274</v>
      </c>
      <c r="F158" s="16" t="s">
        <v>249</v>
      </c>
      <c r="G158" s="16" t="s">
        <v>26</v>
      </c>
      <c r="H158" s="435">
        <v>1</v>
      </c>
      <c r="I158" s="17">
        <v>3600000</v>
      </c>
      <c r="J158" s="118">
        <v>5345223.62</v>
      </c>
      <c r="K158" s="414">
        <v>1</v>
      </c>
      <c r="L158" s="173" t="s">
        <v>275</v>
      </c>
      <c r="M158" s="161" t="s">
        <v>51</v>
      </c>
      <c r="N158" s="173"/>
      <c r="O158" s="173"/>
    </row>
    <row r="159" spans="1:15" ht="15" customHeight="1">
      <c r="A159" s="372">
        <v>28</v>
      </c>
      <c r="B159" s="11" t="s">
        <v>249</v>
      </c>
      <c r="C159" s="49" t="s">
        <v>2517</v>
      </c>
      <c r="D159" s="374">
        <v>6833</v>
      </c>
      <c r="E159" s="16" t="s">
        <v>276</v>
      </c>
      <c r="F159" s="16" t="s">
        <v>249</v>
      </c>
      <c r="G159" s="16" t="s">
        <v>26</v>
      </c>
      <c r="H159" s="435">
        <v>1</v>
      </c>
      <c r="I159" s="17">
        <v>20300000</v>
      </c>
      <c r="J159" s="118">
        <v>15369462.379999999</v>
      </c>
      <c r="K159" s="348"/>
      <c r="L159" s="173"/>
      <c r="M159" s="173"/>
      <c r="N159" s="173"/>
      <c r="O159" s="173"/>
    </row>
    <row r="160" spans="1:15" ht="15" customHeight="1">
      <c r="A160" s="372">
        <v>28</v>
      </c>
      <c r="B160" s="11" t="s">
        <v>249</v>
      </c>
      <c r="C160" s="49" t="s">
        <v>2517</v>
      </c>
      <c r="D160" s="374">
        <v>6834</v>
      </c>
      <c r="E160" s="16" t="s">
        <v>277</v>
      </c>
      <c r="F160" s="16" t="s">
        <v>249</v>
      </c>
      <c r="G160" s="16" t="s">
        <v>26</v>
      </c>
      <c r="H160" s="435">
        <v>1</v>
      </c>
      <c r="I160" s="17">
        <v>326900000</v>
      </c>
      <c r="J160" s="118">
        <v>0</v>
      </c>
      <c r="K160" s="348"/>
      <c r="L160" s="173"/>
      <c r="M160" s="173"/>
      <c r="N160" s="173"/>
      <c r="O160" s="173"/>
    </row>
    <row r="161" spans="1:15" ht="15" customHeight="1">
      <c r="A161" s="372">
        <v>28</v>
      </c>
      <c r="B161" s="11" t="s">
        <v>249</v>
      </c>
      <c r="C161" s="49" t="s">
        <v>2517</v>
      </c>
      <c r="D161" s="374">
        <v>6836</v>
      </c>
      <c r="E161" s="16" t="s">
        <v>278</v>
      </c>
      <c r="F161" s="16" t="s">
        <v>249</v>
      </c>
      <c r="G161" s="16" t="s">
        <v>26</v>
      </c>
      <c r="H161" s="435">
        <v>1</v>
      </c>
      <c r="I161" s="17">
        <v>25000</v>
      </c>
      <c r="J161" s="118">
        <v>0</v>
      </c>
      <c r="K161" s="348"/>
      <c r="L161" s="173"/>
      <c r="M161" s="173"/>
      <c r="N161" s="173"/>
      <c r="O161" s="173"/>
    </row>
    <row r="162" spans="1:15" ht="15" customHeight="1">
      <c r="A162" s="372">
        <v>28</v>
      </c>
      <c r="B162" s="11" t="s">
        <v>249</v>
      </c>
      <c r="C162" s="49" t="s">
        <v>2517</v>
      </c>
      <c r="D162" s="374">
        <v>6837</v>
      </c>
      <c r="E162" s="16" t="s">
        <v>279</v>
      </c>
      <c r="F162" s="16" t="s">
        <v>249</v>
      </c>
      <c r="G162" s="16" t="s">
        <v>26</v>
      </c>
      <c r="H162" s="435">
        <v>1</v>
      </c>
      <c r="I162" s="17">
        <v>25000</v>
      </c>
      <c r="J162" s="118">
        <v>0</v>
      </c>
      <c r="K162" s="348"/>
      <c r="L162" s="173"/>
      <c r="M162" s="173"/>
      <c r="N162" s="173"/>
      <c r="O162" s="173"/>
    </row>
    <row r="163" spans="1:15" ht="15" customHeight="1">
      <c r="A163" s="372">
        <v>28</v>
      </c>
      <c r="B163" s="11" t="s">
        <v>249</v>
      </c>
      <c r="C163" s="49" t="s">
        <v>2517</v>
      </c>
      <c r="D163" s="374">
        <v>6838</v>
      </c>
      <c r="E163" s="16" t="s">
        <v>280</v>
      </c>
      <c r="F163" s="16" t="s">
        <v>249</v>
      </c>
      <c r="G163" s="16" t="s">
        <v>26</v>
      </c>
      <c r="H163" s="435">
        <v>1</v>
      </c>
      <c r="I163" s="17">
        <v>98600000</v>
      </c>
      <c r="J163" s="118">
        <v>93654298.840000004</v>
      </c>
      <c r="K163" s="348"/>
      <c r="L163" s="173"/>
      <c r="M163" s="173"/>
      <c r="N163" s="173"/>
      <c r="O163" s="173"/>
    </row>
    <row r="164" spans="1:15" ht="15" customHeight="1">
      <c r="A164" s="372">
        <v>28</v>
      </c>
      <c r="B164" s="11" t="s">
        <v>249</v>
      </c>
      <c r="C164" s="49" t="s">
        <v>2517</v>
      </c>
      <c r="D164" s="374">
        <v>6839</v>
      </c>
      <c r="E164" s="16" t="s">
        <v>281</v>
      </c>
      <c r="F164" s="16" t="s">
        <v>249</v>
      </c>
      <c r="G164" s="16" t="s">
        <v>26</v>
      </c>
      <c r="H164" s="435">
        <v>1</v>
      </c>
      <c r="I164" s="17">
        <v>15100000</v>
      </c>
      <c r="J164" s="118">
        <v>0</v>
      </c>
      <c r="K164" s="348"/>
      <c r="L164" s="173"/>
      <c r="M164" s="173"/>
      <c r="N164" s="173"/>
      <c r="O164" s="173"/>
    </row>
    <row r="165" spans="1:15" ht="15" customHeight="1">
      <c r="A165" s="372">
        <v>28</v>
      </c>
      <c r="B165" s="11" t="s">
        <v>249</v>
      </c>
      <c r="C165" s="54" t="s">
        <v>85</v>
      </c>
      <c r="D165" s="374">
        <v>6854</v>
      </c>
      <c r="E165" s="16" t="s">
        <v>282</v>
      </c>
      <c r="F165" s="16" t="s">
        <v>249</v>
      </c>
      <c r="G165" s="16" t="s">
        <v>26</v>
      </c>
      <c r="H165" s="435">
        <v>1</v>
      </c>
      <c r="I165" s="17">
        <v>1155000</v>
      </c>
      <c r="J165" s="118">
        <v>1948893.59</v>
      </c>
      <c r="K165" s="348"/>
      <c r="L165" s="173"/>
      <c r="M165" s="173"/>
      <c r="N165" s="173"/>
      <c r="O165" s="173"/>
    </row>
    <row r="166" spans="1:15" ht="15" customHeight="1">
      <c r="A166" s="372">
        <v>28</v>
      </c>
      <c r="B166" s="11" t="s">
        <v>249</v>
      </c>
      <c r="C166" s="54" t="s">
        <v>283</v>
      </c>
      <c r="D166" s="374">
        <v>6861</v>
      </c>
      <c r="E166" s="16" t="s">
        <v>284</v>
      </c>
      <c r="F166" s="16" t="s">
        <v>249</v>
      </c>
      <c r="G166" s="16" t="s">
        <v>26</v>
      </c>
      <c r="H166" s="435">
        <v>1</v>
      </c>
      <c r="I166" s="17">
        <v>800000</v>
      </c>
      <c r="J166" s="118">
        <v>0</v>
      </c>
      <c r="K166" s="348"/>
      <c r="L166" s="173"/>
      <c r="M166" s="173"/>
      <c r="N166" s="173"/>
      <c r="O166" s="173"/>
    </row>
    <row r="167" spans="1:15" ht="15" customHeight="1">
      <c r="A167" s="372">
        <v>28</v>
      </c>
      <c r="B167" s="11" t="s">
        <v>249</v>
      </c>
      <c r="C167" s="54" t="s">
        <v>116</v>
      </c>
      <c r="D167" s="374">
        <v>7203</v>
      </c>
      <c r="E167" s="16" t="s">
        <v>285</v>
      </c>
      <c r="F167" s="16" t="s">
        <v>249</v>
      </c>
      <c r="G167" s="16" t="s">
        <v>26</v>
      </c>
      <c r="H167" s="435">
        <v>1</v>
      </c>
      <c r="I167" s="17">
        <v>1050</v>
      </c>
      <c r="J167" s="118">
        <v>0</v>
      </c>
      <c r="K167" s="348"/>
      <c r="L167" s="173"/>
      <c r="M167" s="161" t="s">
        <v>4617</v>
      </c>
      <c r="N167" s="173"/>
      <c r="O167" s="162" t="s">
        <v>83</v>
      </c>
    </row>
    <row r="168" spans="1:15" ht="15" customHeight="1">
      <c r="A168" s="372">
        <v>28</v>
      </c>
      <c r="B168" s="11" t="s">
        <v>249</v>
      </c>
      <c r="C168" s="54" t="s">
        <v>116</v>
      </c>
      <c r="D168" s="374">
        <v>7204</v>
      </c>
      <c r="E168" s="16" t="s">
        <v>286</v>
      </c>
      <c r="F168" s="16" t="s">
        <v>249</v>
      </c>
      <c r="G168" s="16" t="s">
        <v>26</v>
      </c>
      <c r="H168" s="435">
        <v>1</v>
      </c>
      <c r="I168" s="17">
        <v>40000000</v>
      </c>
      <c r="J168" s="118">
        <v>44989595</v>
      </c>
      <c r="K168" s="348"/>
      <c r="L168" s="173"/>
      <c r="M168" s="173"/>
      <c r="N168" s="173"/>
      <c r="O168" s="173"/>
    </row>
    <row r="169" spans="1:15" ht="15" customHeight="1">
      <c r="A169" s="372">
        <v>28</v>
      </c>
      <c r="B169" s="11" t="s">
        <v>249</v>
      </c>
      <c r="C169" s="54" t="s">
        <v>116</v>
      </c>
      <c r="D169" s="374">
        <v>7205</v>
      </c>
      <c r="E169" s="16" t="s">
        <v>287</v>
      </c>
      <c r="F169" s="16" t="s">
        <v>249</v>
      </c>
      <c r="G169" s="16" t="s">
        <v>26</v>
      </c>
      <c r="H169" s="435">
        <v>1</v>
      </c>
      <c r="I169" s="17">
        <v>20000000</v>
      </c>
      <c r="J169" s="118">
        <v>0</v>
      </c>
      <c r="K169" s="348"/>
      <c r="L169" s="173"/>
      <c r="M169" s="173"/>
      <c r="N169" s="173"/>
      <c r="O169" s="173"/>
    </row>
    <row r="170" spans="1:15" ht="15" customHeight="1">
      <c r="A170" s="372">
        <v>28</v>
      </c>
      <c r="B170" s="11" t="s">
        <v>249</v>
      </c>
      <c r="C170" s="54" t="s">
        <v>116</v>
      </c>
      <c r="D170" s="374">
        <v>7207</v>
      </c>
      <c r="E170" s="16" t="s">
        <v>288</v>
      </c>
      <c r="F170" s="16" t="s">
        <v>249</v>
      </c>
      <c r="G170" s="16" t="s">
        <v>26</v>
      </c>
      <c r="H170" s="435">
        <v>1</v>
      </c>
      <c r="I170" s="17">
        <v>1050</v>
      </c>
      <c r="J170" s="118">
        <v>0</v>
      </c>
      <c r="K170" s="348"/>
      <c r="L170" s="173"/>
      <c r="M170" s="161" t="s">
        <v>4617</v>
      </c>
      <c r="N170" s="173"/>
      <c r="O170" s="162" t="s">
        <v>83</v>
      </c>
    </row>
    <row r="171" spans="1:15" ht="15" customHeight="1">
      <c r="A171" s="372">
        <v>28</v>
      </c>
      <c r="B171" s="11" t="s">
        <v>249</v>
      </c>
      <c r="C171" s="54" t="s">
        <v>289</v>
      </c>
      <c r="D171" s="374">
        <v>8999</v>
      </c>
      <c r="E171" s="16" t="s">
        <v>290</v>
      </c>
      <c r="F171" s="16" t="s">
        <v>249</v>
      </c>
      <c r="G171" s="16" t="s">
        <v>26</v>
      </c>
      <c r="H171" s="435">
        <v>1</v>
      </c>
      <c r="I171" s="17">
        <v>165000000</v>
      </c>
      <c r="J171" s="118">
        <v>0</v>
      </c>
      <c r="K171" s="348"/>
      <c r="L171" s="173"/>
      <c r="M171" s="173"/>
      <c r="N171" s="173"/>
      <c r="O171" s="173"/>
    </row>
    <row r="172" spans="1:15" ht="15" customHeight="1">
      <c r="A172" s="371">
        <v>36</v>
      </c>
      <c r="B172" s="5" t="s">
        <v>291</v>
      </c>
      <c r="C172" s="54" t="s">
        <v>73</v>
      </c>
      <c r="D172" s="371">
        <v>1559</v>
      </c>
      <c r="E172" s="4" t="s">
        <v>292</v>
      </c>
      <c r="F172" s="4" t="s">
        <v>18</v>
      </c>
      <c r="G172" s="4" t="s">
        <v>18</v>
      </c>
      <c r="H172" s="436">
        <v>0</v>
      </c>
      <c r="I172" s="6">
        <v>0</v>
      </c>
      <c r="J172" s="118">
        <v>0</v>
      </c>
      <c r="K172" s="184"/>
      <c r="L172" s="162"/>
      <c r="M172" s="162"/>
      <c r="N172" s="162"/>
      <c r="O172" s="162"/>
    </row>
    <row r="173" spans="1:15" ht="15" customHeight="1">
      <c r="A173" s="371">
        <v>36</v>
      </c>
      <c r="B173" s="5" t="s">
        <v>291</v>
      </c>
      <c r="C173" s="54" t="s">
        <v>73</v>
      </c>
      <c r="D173" s="371">
        <v>2031</v>
      </c>
      <c r="E173" s="4" t="s">
        <v>293</v>
      </c>
      <c r="F173" s="4" t="s">
        <v>18</v>
      </c>
      <c r="G173" s="4" t="s">
        <v>18</v>
      </c>
      <c r="H173" s="436">
        <v>0</v>
      </c>
      <c r="I173" s="6">
        <v>0</v>
      </c>
      <c r="J173" s="118">
        <v>0</v>
      </c>
      <c r="K173" s="184"/>
      <c r="L173" s="162"/>
      <c r="M173" s="162"/>
      <c r="N173" s="162"/>
      <c r="O173" s="162"/>
    </row>
    <row r="174" spans="1:15" ht="15" customHeight="1">
      <c r="A174" s="371">
        <v>36</v>
      </c>
      <c r="B174" s="5" t="s">
        <v>291</v>
      </c>
      <c r="C174" s="54" t="s">
        <v>101</v>
      </c>
      <c r="D174" s="371">
        <v>2100</v>
      </c>
      <c r="E174" s="4" t="s">
        <v>61</v>
      </c>
      <c r="F174" s="4" t="s">
        <v>22</v>
      </c>
      <c r="G174" s="4" t="s">
        <v>22</v>
      </c>
      <c r="H174" s="436">
        <v>1</v>
      </c>
      <c r="I174" s="6">
        <v>11175948</v>
      </c>
      <c r="J174" s="121">
        <v>5939747.54</v>
      </c>
      <c r="K174" s="408">
        <v>1</v>
      </c>
      <c r="L174" s="408">
        <v>0</v>
      </c>
      <c r="M174" s="162" t="s">
        <v>27</v>
      </c>
      <c r="N174" s="164" t="s">
        <v>294</v>
      </c>
      <c r="O174" s="162"/>
    </row>
    <row r="175" spans="1:15" ht="15" customHeight="1">
      <c r="A175" s="371">
        <v>36</v>
      </c>
      <c r="B175" s="5" t="s">
        <v>291</v>
      </c>
      <c r="C175" s="54" t="s">
        <v>103</v>
      </c>
      <c r="D175" s="371">
        <v>2118</v>
      </c>
      <c r="E175" s="4" t="s">
        <v>104</v>
      </c>
      <c r="F175" s="4" t="s">
        <v>22</v>
      </c>
      <c r="G175" s="4" t="s">
        <v>22</v>
      </c>
      <c r="H175" s="436">
        <v>1</v>
      </c>
      <c r="I175" s="6">
        <v>1300000</v>
      </c>
      <c r="J175" s="118">
        <v>0</v>
      </c>
      <c r="K175" s="408">
        <v>0</v>
      </c>
      <c r="L175" s="408">
        <v>0</v>
      </c>
      <c r="M175" s="162" t="s">
        <v>27</v>
      </c>
      <c r="N175" s="164" t="s">
        <v>295</v>
      </c>
      <c r="O175" s="162"/>
    </row>
    <row r="176" spans="1:15" ht="15" customHeight="1">
      <c r="A176" s="371">
        <v>36</v>
      </c>
      <c r="B176" s="5" t="s">
        <v>291</v>
      </c>
      <c r="C176" s="54" t="s">
        <v>101</v>
      </c>
      <c r="D176" s="371">
        <v>2171</v>
      </c>
      <c r="E176" s="4" t="s">
        <v>63</v>
      </c>
      <c r="F176" s="4" t="s">
        <v>22</v>
      </c>
      <c r="G176" s="4" t="s">
        <v>22</v>
      </c>
      <c r="H176" s="436">
        <v>1</v>
      </c>
      <c r="I176" s="6">
        <v>950000</v>
      </c>
      <c r="J176" s="121">
        <v>405061.36</v>
      </c>
      <c r="K176" s="408">
        <v>1</v>
      </c>
      <c r="L176" s="408">
        <v>0</v>
      </c>
      <c r="M176" s="162" t="s">
        <v>27</v>
      </c>
      <c r="N176" s="164" t="s">
        <v>296</v>
      </c>
      <c r="O176" s="162"/>
    </row>
    <row r="177" spans="1:15" ht="15" customHeight="1">
      <c r="A177" s="371">
        <v>36</v>
      </c>
      <c r="B177" s="5" t="s">
        <v>291</v>
      </c>
      <c r="C177" s="54" t="s">
        <v>297</v>
      </c>
      <c r="D177" s="371">
        <v>2803</v>
      </c>
      <c r="E177" s="4" t="s">
        <v>298</v>
      </c>
      <c r="F177" s="4" t="s">
        <v>22</v>
      </c>
      <c r="G177" s="4" t="s">
        <v>22</v>
      </c>
      <c r="H177" s="436">
        <v>1</v>
      </c>
      <c r="I177" s="6">
        <v>300000</v>
      </c>
      <c r="J177" s="121">
        <v>40000.000000000007</v>
      </c>
      <c r="K177" s="408">
        <v>1</v>
      </c>
      <c r="L177" s="408">
        <v>0</v>
      </c>
      <c r="M177" s="162" t="s">
        <v>27</v>
      </c>
      <c r="N177" s="164" t="s">
        <v>294</v>
      </c>
      <c r="O177" s="162"/>
    </row>
    <row r="178" spans="1:15" ht="15" customHeight="1">
      <c r="A178" s="371">
        <v>36</v>
      </c>
      <c r="B178" s="5" t="s">
        <v>291</v>
      </c>
      <c r="C178" s="54" t="s">
        <v>85</v>
      </c>
      <c r="D178" s="371">
        <v>2818</v>
      </c>
      <c r="E178" s="4" t="s">
        <v>58</v>
      </c>
      <c r="F178" s="4" t="s">
        <v>22</v>
      </c>
      <c r="G178" s="4" t="s">
        <v>22</v>
      </c>
      <c r="H178" s="436">
        <v>1</v>
      </c>
      <c r="I178" s="6">
        <v>224000</v>
      </c>
      <c r="J178" s="121">
        <v>27851.9</v>
      </c>
      <c r="K178" s="408">
        <v>1</v>
      </c>
      <c r="L178" s="408">
        <v>0</v>
      </c>
      <c r="M178" s="162" t="s">
        <v>27</v>
      </c>
      <c r="N178" s="164" t="s">
        <v>299</v>
      </c>
      <c r="O178" s="162"/>
    </row>
    <row r="179" spans="1:15" ht="15" customHeight="1">
      <c r="A179" s="371">
        <v>36</v>
      </c>
      <c r="B179" s="5" t="s">
        <v>291</v>
      </c>
      <c r="C179" s="54" t="s">
        <v>73</v>
      </c>
      <c r="D179" s="371">
        <v>4323</v>
      </c>
      <c r="E179" s="4" t="s">
        <v>300</v>
      </c>
      <c r="F179" s="4" t="s">
        <v>22</v>
      </c>
      <c r="G179" s="4" t="s">
        <v>22</v>
      </c>
      <c r="H179" s="436">
        <v>1</v>
      </c>
      <c r="I179" s="6">
        <v>1400000</v>
      </c>
      <c r="J179" s="121">
        <v>348403.37</v>
      </c>
      <c r="K179" s="408">
        <v>1</v>
      </c>
      <c r="L179" s="408">
        <v>0</v>
      </c>
      <c r="M179" s="162" t="s">
        <v>27</v>
      </c>
      <c r="N179" s="164" t="s">
        <v>301</v>
      </c>
      <c r="O179" s="162"/>
    </row>
    <row r="180" spans="1:15" ht="15" customHeight="1">
      <c r="A180" s="371">
        <v>36</v>
      </c>
      <c r="B180" s="5" t="s">
        <v>291</v>
      </c>
      <c r="C180" s="54" t="s">
        <v>73</v>
      </c>
      <c r="D180" s="371">
        <v>7110</v>
      </c>
      <c r="E180" s="4" t="s">
        <v>302</v>
      </c>
      <c r="F180" s="4" t="s">
        <v>22</v>
      </c>
      <c r="G180" s="4" t="s">
        <v>22</v>
      </c>
      <c r="H180" s="436">
        <v>1</v>
      </c>
      <c r="I180" s="6">
        <v>4063501</v>
      </c>
      <c r="J180" s="121">
        <v>3263526.04</v>
      </c>
      <c r="K180" s="408">
        <v>1</v>
      </c>
      <c r="L180" s="408">
        <v>0</v>
      </c>
      <c r="M180" s="162" t="s">
        <v>27</v>
      </c>
      <c r="N180" s="164" t="s">
        <v>303</v>
      </c>
      <c r="O180" s="162"/>
    </row>
    <row r="181" spans="1:15" ht="15" customHeight="1">
      <c r="A181" s="371">
        <v>36</v>
      </c>
      <c r="B181" s="5" t="s">
        <v>291</v>
      </c>
      <c r="C181" s="54" t="s">
        <v>116</v>
      </c>
      <c r="D181" s="371">
        <v>8088</v>
      </c>
      <c r="E181" s="4" t="s">
        <v>304</v>
      </c>
      <c r="F181" s="4" t="s">
        <v>22</v>
      </c>
      <c r="G181" s="4" t="s">
        <v>22</v>
      </c>
      <c r="H181" s="436">
        <v>1</v>
      </c>
      <c r="I181" s="6">
        <v>550000</v>
      </c>
      <c r="J181" s="121">
        <v>0</v>
      </c>
      <c r="K181" s="408">
        <v>0</v>
      </c>
      <c r="L181" s="408">
        <v>0</v>
      </c>
      <c r="M181" s="162" t="s">
        <v>27</v>
      </c>
      <c r="N181" s="164" t="s">
        <v>305</v>
      </c>
      <c r="O181" s="162"/>
    </row>
    <row r="182" spans="1:15" ht="15" customHeight="1">
      <c r="A182" s="371">
        <v>36</v>
      </c>
      <c r="B182" s="5" t="s">
        <v>291</v>
      </c>
      <c r="C182" s="224" t="s">
        <v>2616</v>
      </c>
      <c r="D182" s="384">
        <v>1152</v>
      </c>
      <c r="E182" s="78" t="s">
        <v>306</v>
      </c>
      <c r="F182" s="4" t="s">
        <v>18</v>
      </c>
      <c r="G182" s="4" t="s">
        <v>18</v>
      </c>
      <c r="H182" s="436">
        <v>0</v>
      </c>
      <c r="I182" s="93">
        <v>0</v>
      </c>
      <c r="J182" s="121">
        <v>60000</v>
      </c>
      <c r="K182" s="184"/>
      <c r="L182" s="162"/>
      <c r="M182" s="162"/>
      <c r="N182" s="162"/>
      <c r="O182" s="162"/>
    </row>
    <row r="183" spans="1:15" ht="15" customHeight="1">
      <c r="A183" s="373">
        <v>38</v>
      </c>
      <c r="B183" s="13" t="s">
        <v>307</v>
      </c>
      <c r="C183" s="111" t="s">
        <v>107</v>
      </c>
      <c r="D183" s="373">
        <v>1054</v>
      </c>
      <c r="E183" s="12" t="s">
        <v>308</v>
      </c>
      <c r="F183" s="12" t="s">
        <v>25</v>
      </c>
      <c r="G183" s="12" t="s">
        <v>26</v>
      </c>
      <c r="H183" s="437">
        <v>0</v>
      </c>
      <c r="I183" s="93">
        <v>0</v>
      </c>
      <c r="J183" s="118">
        <v>0</v>
      </c>
      <c r="K183" s="349">
        <v>0</v>
      </c>
      <c r="L183" s="166" t="s">
        <v>309</v>
      </c>
      <c r="M183" s="162" t="s">
        <v>27</v>
      </c>
      <c r="N183" s="166" t="s">
        <v>311</v>
      </c>
      <c r="O183" s="167"/>
    </row>
    <row r="184" spans="1:15" ht="15" customHeight="1">
      <c r="A184" s="373">
        <v>38</v>
      </c>
      <c r="B184" s="13" t="s">
        <v>307</v>
      </c>
      <c r="C184" s="111" t="s">
        <v>107</v>
      </c>
      <c r="D184" s="373">
        <v>1055</v>
      </c>
      <c r="E184" s="12" t="s">
        <v>312</v>
      </c>
      <c r="F184" s="12" t="s">
        <v>22</v>
      </c>
      <c r="G184" s="12" t="s">
        <v>22</v>
      </c>
      <c r="H184" s="437">
        <v>6</v>
      </c>
      <c r="I184" s="93">
        <v>5061268</v>
      </c>
      <c r="J184" s="123">
        <v>0</v>
      </c>
      <c r="K184" s="349">
        <v>0</v>
      </c>
      <c r="L184" s="166" t="s">
        <v>309</v>
      </c>
      <c r="M184" s="162" t="s">
        <v>27</v>
      </c>
      <c r="N184" s="166" t="s">
        <v>311</v>
      </c>
      <c r="O184" s="167"/>
    </row>
    <row r="185" spans="1:15" ht="15" customHeight="1">
      <c r="A185" s="373">
        <v>38</v>
      </c>
      <c r="B185" s="13" t="s">
        <v>307</v>
      </c>
      <c r="C185" s="111" t="s">
        <v>107</v>
      </c>
      <c r="D185" s="373">
        <v>1056</v>
      </c>
      <c r="E185" s="12" t="s">
        <v>313</v>
      </c>
      <c r="F185" s="12" t="s">
        <v>166</v>
      </c>
      <c r="G185" s="12" t="s">
        <v>26</v>
      </c>
      <c r="H185" s="437">
        <v>1</v>
      </c>
      <c r="I185" s="93">
        <v>2000</v>
      </c>
      <c r="J185" s="118">
        <v>0</v>
      </c>
      <c r="K185" s="349"/>
      <c r="L185" s="166" t="s">
        <v>314</v>
      </c>
      <c r="M185" s="161" t="s">
        <v>4617</v>
      </c>
      <c r="N185" s="167"/>
      <c r="O185" s="162" t="s">
        <v>83</v>
      </c>
    </row>
    <row r="186" spans="1:15" ht="15" customHeight="1">
      <c r="A186" s="373">
        <v>38</v>
      </c>
      <c r="B186" s="13" t="s">
        <v>307</v>
      </c>
      <c r="C186" s="111" t="s">
        <v>107</v>
      </c>
      <c r="D186" s="373">
        <v>1057</v>
      </c>
      <c r="E186" s="12" t="s">
        <v>315</v>
      </c>
      <c r="F186" s="12" t="s">
        <v>30</v>
      </c>
      <c r="G186" s="12" t="s">
        <v>26</v>
      </c>
      <c r="H186" s="437">
        <v>1</v>
      </c>
      <c r="I186" s="93">
        <v>1000</v>
      </c>
      <c r="J186" s="118">
        <v>0</v>
      </c>
      <c r="K186" s="349">
        <v>0</v>
      </c>
      <c r="L186" s="166" t="s">
        <v>309</v>
      </c>
      <c r="M186" s="161" t="s">
        <v>4617</v>
      </c>
      <c r="N186" s="167" t="s">
        <v>316</v>
      </c>
      <c r="O186" s="162" t="s">
        <v>83</v>
      </c>
    </row>
    <row r="187" spans="1:15" ht="15" customHeight="1">
      <c r="A187" s="373">
        <v>38</v>
      </c>
      <c r="B187" s="13" t="s">
        <v>307</v>
      </c>
      <c r="C187" s="111" t="s">
        <v>317</v>
      </c>
      <c r="D187" s="373">
        <v>1212</v>
      </c>
      <c r="E187" s="12" t="s">
        <v>318</v>
      </c>
      <c r="F187" s="12" t="s">
        <v>30</v>
      </c>
      <c r="G187" s="12" t="s">
        <v>26</v>
      </c>
      <c r="H187" s="437">
        <v>1</v>
      </c>
      <c r="I187" s="93">
        <v>176731</v>
      </c>
      <c r="J187" s="118">
        <v>0</v>
      </c>
      <c r="K187" s="350"/>
      <c r="L187" s="167"/>
      <c r="M187" s="167"/>
      <c r="N187" s="167"/>
      <c r="O187" s="167"/>
    </row>
    <row r="188" spans="1:15" ht="15" customHeight="1">
      <c r="A188" s="373">
        <v>38</v>
      </c>
      <c r="B188" s="13" t="s">
        <v>307</v>
      </c>
      <c r="C188" s="111" t="s">
        <v>85</v>
      </c>
      <c r="D188" s="373">
        <v>1220</v>
      </c>
      <c r="E188" s="12" t="s">
        <v>57</v>
      </c>
      <c r="F188" s="12" t="s">
        <v>166</v>
      </c>
      <c r="G188" s="12" t="s">
        <v>26</v>
      </c>
      <c r="H188" s="437">
        <v>1</v>
      </c>
      <c r="I188" s="93">
        <v>675291</v>
      </c>
      <c r="J188" s="123">
        <v>0</v>
      </c>
      <c r="K188" s="415">
        <v>1</v>
      </c>
      <c r="L188" s="166" t="s">
        <v>319</v>
      </c>
      <c r="M188" s="161" t="s">
        <v>51</v>
      </c>
      <c r="N188" s="167"/>
      <c r="O188" s="167"/>
    </row>
    <row r="189" spans="1:15" ht="15" customHeight="1">
      <c r="A189" s="373">
        <v>38</v>
      </c>
      <c r="B189" s="13" t="s">
        <v>307</v>
      </c>
      <c r="C189" s="111" t="s">
        <v>107</v>
      </c>
      <c r="D189" s="373">
        <v>1463</v>
      </c>
      <c r="E189" s="12" t="s">
        <v>320</v>
      </c>
      <c r="F189" s="12" t="s">
        <v>18</v>
      </c>
      <c r="G189" s="12" t="s">
        <v>18</v>
      </c>
      <c r="H189" s="437">
        <v>0</v>
      </c>
      <c r="I189" s="93">
        <v>0</v>
      </c>
      <c r="J189" s="118">
        <v>0</v>
      </c>
      <c r="K189" s="350"/>
      <c r="L189" s="167"/>
      <c r="M189" s="167"/>
      <c r="N189" s="167"/>
      <c r="O189" s="167"/>
    </row>
    <row r="190" spans="1:15" ht="15" customHeight="1">
      <c r="A190" s="373">
        <v>38</v>
      </c>
      <c r="B190" s="13" t="s">
        <v>307</v>
      </c>
      <c r="C190" s="111" t="s">
        <v>101</v>
      </c>
      <c r="D190" s="373">
        <v>1695</v>
      </c>
      <c r="E190" s="12" t="s">
        <v>321</v>
      </c>
      <c r="F190" s="12" t="s">
        <v>18</v>
      </c>
      <c r="G190" s="12" t="s">
        <v>18</v>
      </c>
      <c r="H190" s="437">
        <v>0</v>
      </c>
      <c r="I190" s="93">
        <v>0</v>
      </c>
      <c r="J190" s="118">
        <v>0</v>
      </c>
      <c r="K190" s="350"/>
      <c r="L190" s="167"/>
      <c r="M190" s="167"/>
      <c r="N190" s="167"/>
      <c r="O190" s="167"/>
    </row>
    <row r="191" spans="1:15" ht="15" customHeight="1">
      <c r="A191" s="373">
        <v>38</v>
      </c>
      <c r="B191" s="13" t="s">
        <v>307</v>
      </c>
      <c r="C191" s="111" t="s">
        <v>107</v>
      </c>
      <c r="D191" s="373">
        <v>2055</v>
      </c>
      <c r="E191" s="12" t="s">
        <v>322</v>
      </c>
      <c r="F191" s="12" t="s">
        <v>22</v>
      </c>
      <c r="G191" s="12" t="s">
        <v>22</v>
      </c>
      <c r="H191" s="437">
        <v>1</v>
      </c>
      <c r="I191" s="93">
        <v>1766640</v>
      </c>
      <c r="J191" s="123">
        <v>0</v>
      </c>
      <c r="K191" s="415">
        <v>1</v>
      </c>
      <c r="L191" s="166" t="s">
        <v>323</v>
      </c>
      <c r="M191" s="161" t="s">
        <v>51</v>
      </c>
      <c r="N191" s="167"/>
      <c r="O191" s="167"/>
    </row>
    <row r="192" spans="1:15" ht="15" customHeight="1">
      <c r="A192" s="373">
        <v>38</v>
      </c>
      <c r="B192" s="13" t="s">
        <v>307</v>
      </c>
      <c r="C192" s="111" t="s">
        <v>107</v>
      </c>
      <c r="D192" s="373">
        <v>2057</v>
      </c>
      <c r="E192" s="12" t="s">
        <v>324</v>
      </c>
      <c r="F192" s="12" t="s">
        <v>53</v>
      </c>
      <c r="G192" s="12" t="s">
        <v>26</v>
      </c>
      <c r="H192" s="437">
        <v>1</v>
      </c>
      <c r="I192" s="93">
        <v>1000</v>
      </c>
      <c r="J192" s="118">
        <v>0</v>
      </c>
      <c r="K192" s="415">
        <v>1</v>
      </c>
      <c r="L192" s="166" t="s">
        <v>325</v>
      </c>
      <c r="M192" s="161" t="s">
        <v>4617</v>
      </c>
      <c r="N192" s="167"/>
      <c r="O192" s="162" t="s">
        <v>83</v>
      </c>
    </row>
    <row r="193" spans="1:15" ht="15" customHeight="1">
      <c r="A193" s="373">
        <v>38</v>
      </c>
      <c r="B193" s="13" t="s">
        <v>307</v>
      </c>
      <c r="C193" s="111" t="s">
        <v>101</v>
      </c>
      <c r="D193" s="373">
        <v>2100</v>
      </c>
      <c r="E193" s="12" t="s">
        <v>61</v>
      </c>
      <c r="F193" s="12" t="s">
        <v>22</v>
      </c>
      <c r="G193" s="12" t="s">
        <v>22</v>
      </c>
      <c r="H193" s="437">
        <v>1</v>
      </c>
      <c r="I193" s="93">
        <v>466514151</v>
      </c>
      <c r="J193" s="123">
        <v>476791390.17000002</v>
      </c>
      <c r="K193" s="415">
        <v>1</v>
      </c>
      <c r="L193" s="166" t="s">
        <v>323</v>
      </c>
      <c r="M193" s="161" t="s">
        <v>51</v>
      </c>
      <c r="N193" s="167"/>
      <c r="O193" s="167"/>
    </row>
    <row r="194" spans="1:15" ht="15" customHeight="1">
      <c r="A194" s="373">
        <v>38</v>
      </c>
      <c r="B194" s="13" t="s">
        <v>307</v>
      </c>
      <c r="C194" s="111" t="s">
        <v>317</v>
      </c>
      <c r="D194" s="373">
        <v>2112</v>
      </c>
      <c r="E194" s="12" t="s">
        <v>326</v>
      </c>
      <c r="F194" s="12" t="s">
        <v>22</v>
      </c>
      <c r="G194" s="12" t="s">
        <v>22</v>
      </c>
      <c r="H194" s="437">
        <v>1</v>
      </c>
      <c r="I194" s="93">
        <v>5942208</v>
      </c>
      <c r="J194" s="123">
        <v>650340.64</v>
      </c>
      <c r="K194" s="415">
        <v>1</v>
      </c>
      <c r="L194" s="166" t="s">
        <v>323</v>
      </c>
      <c r="M194" s="161" t="s">
        <v>51</v>
      </c>
      <c r="N194" s="167"/>
      <c r="O194" s="167"/>
    </row>
    <row r="195" spans="1:15" ht="15" customHeight="1">
      <c r="A195" s="373">
        <v>38</v>
      </c>
      <c r="B195" s="13" t="s">
        <v>307</v>
      </c>
      <c r="C195" s="111" t="s">
        <v>107</v>
      </c>
      <c r="D195" s="373">
        <v>2166</v>
      </c>
      <c r="E195" s="12" t="s">
        <v>327</v>
      </c>
      <c r="F195" s="12" t="s">
        <v>18</v>
      </c>
      <c r="G195" s="12" t="s">
        <v>18</v>
      </c>
      <c r="H195" s="437">
        <v>0</v>
      </c>
      <c r="I195" s="93">
        <v>0</v>
      </c>
      <c r="J195" s="118">
        <v>0</v>
      </c>
      <c r="K195" s="350"/>
      <c r="L195" s="167"/>
      <c r="M195" s="167"/>
      <c r="N195" s="167"/>
      <c r="O195" s="167"/>
    </row>
    <row r="196" spans="1:15" ht="15" customHeight="1">
      <c r="A196" s="373">
        <v>38</v>
      </c>
      <c r="B196" s="13" t="s">
        <v>307</v>
      </c>
      <c r="C196" s="111" t="s">
        <v>107</v>
      </c>
      <c r="D196" s="373">
        <v>2170</v>
      </c>
      <c r="E196" s="12" t="s">
        <v>328</v>
      </c>
      <c r="F196" s="12" t="s">
        <v>18</v>
      </c>
      <c r="G196" s="12" t="s">
        <v>18</v>
      </c>
      <c r="H196" s="437">
        <v>0</v>
      </c>
      <c r="I196" s="93">
        <v>0</v>
      </c>
      <c r="J196" s="118">
        <v>0</v>
      </c>
      <c r="K196" s="350"/>
      <c r="L196" s="167"/>
      <c r="M196" s="167"/>
      <c r="N196" s="167"/>
      <c r="O196" s="167"/>
    </row>
    <row r="197" spans="1:15" ht="15" customHeight="1">
      <c r="A197" s="373">
        <v>38</v>
      </c>
      <c r="B197" s="13" t="s">
        <v>307</v>
      </c>
      <c r="C197" s="111" t="s">
        <v>101</v>
      </c>
      <c r="D197" s="373">
        <v>2171</v>
      </c>
      <c r="E197" s="12" t="s">
        <v>63</v>
      </c>
      <c r="F197" s="12" t="s">
        <v>22</v>
      </c>
      <c r="G197" s="12" t="s">
        <v>22</v>
      </c>
      <c r="H197" s="437">
        <v>1</v>
      </c>
      <c r="I197" s="93">
        <v>8622570</v>
      </c>
      <c r="J197" s="123">
        <v>3349304.94</v>
      </c>
      <c r="K197" s="415">
        <v>1</v>
      </c>
      <c r="L197" s="166" t="s">
        <v>323</v>
      </c>
      <c r="M197" s="161" t="s">
        <v>51</v>
      </c>
      <c r="N197" s="167"/>
      <c r="O197" s="167"/>
    </row>
    <row r="198" spans="1:15" ht="15" customHeight="1">
      <c r="A198" s="373">
        <v>38</v>
      </c>
      <c r="B198" s="13" t="s">
        <v>307</v>
      </c>
      <c r="C198" s="111" t="s">
        <v>107</v>
      </c>
      <c r="D198" s="373">
        <v>2185</v>
      </c>
      <c r="E198" s="12" t="s">
        <v>329</v>
      </c>
      <c r="F198" s="12" t="s">
        <v>18</v>
      </c>
      <c r="G198" s="12" t="s">
        <v>18</v>
      </c>
      <c r="H198" s="437">
        <v>0</v>
      </c>
      <c r="I198" s="93">
        <v>0</v>
      </c>
      <c r="J198" s="118">
        <v>0</v>
      </c>
      <c r="K198" s="350"/>
      <c r="L198" s="167"/>
      <c r="M198" s="167"/>
      <c r="N198" s="167"/>
      <c r="O198" s="167"/>
    </row>
    <row r="199" spans="1:15" ht="15" customHeight="1">
      <c r="A199" s="373">
        <v>38</v>
      </c>
      <c r="B199" s="13" t="s">
        <v>307</v>
      </c>
      <c r="C199" s="111" t="s">
        <v>107</v>
      </c>
      <c r="D199" s="373">
        <v>2192</v>
      </c>
      <c r="E199" s="12" t="s">
        <v>330</v>
      </c>
      <c r="F199" s="12" t="s">
        <v>22</v>
      </c>
      <c r="G199" s="12" t="s">
        <v>22</v>
      </c>
      <c r="H199" s="437">
        <v>1</v>
      </c>
      <c r="I199" s="93">
        <v>45223867</v>
      </c>
      <c r="J199" s="123">
        <v>19186676.640000001</v>
      </c>
      <c r="K199" s="415">
        <v>1</v>
      </c>
      <c r="L199" s="166" t="s">
        <v>323</v>
      </c>
      <c r="M199" s="161" t="s">
        <v>51</v>
      </c>
      <c r="N199" s="167"/>
      <c r="O199" s="167"/>
    </row>
    <row r="200" spans="1:15" ht="15" customHeight="1">
      <c r="A200" s="373">
        <v>38</v>
      </c>
      <c r="B200" s="13" t="s">
        <v>307</v>
      </c>
      <c r="C200" s="111" t="s">
        <v>259</v>
      </c>
      <c r="D200" s="373">
        <v>2277</v>
      </c>
      <c r="E200" s="12" t="s">
        <v>331</v>
      </c>
      <c r="F200" s="12" t="s">
        <v>18</v>
      </c>
      <c r="G200" s="12" t="s">
        <v>18</v>
      </c>
      <c r="H200" s="437">
        <v>0</v>
      </c>
      <c r="I200" s="93">
        <v>0</v>
      </c>
      <c r="J200" s="118">
        <v>0</v>
      </c>
      <c r="K200" s="350"/>
      <c r="L200" s="167"/>
      <c r="M200" s="167"/>
      <c r="N200" s="167"/>
      <c r="O200" s="167"/>
    </row>
    <row r="201" spans="1:15" ht="15" customHeight="1">
      <c r="A201" s="373">
        <v>38</v>
      </c>
      <c r="B201" s="13" t="s">
        <v>307</v>
      </c>
      <c r="C201" s="111" t="s">
        <v>85</v>
      </c>
      <c r="D201" s="373">
        <v>2369</v>
      </c>
      <c r="E201" s="12" t="s">
        <v>332</v>
      </c>
      <c r="F201" s="12" t="s">
        <v>22</v>
      </c>
      <c r="G201" s="12" t="s">
        <v>22</v>
      </c>
      <c r="H201" s="437">
        <v>1</v>
      </c>
      <c r="I201" s="93">
        <v>514080</v>
      </c>
      <c r="J201" s="123">
        <v>33353.74</v>
      </c>
      <c r="K201" s="415">
        <v>1</v>
      </c>
      <c r="L201" s="166" t="s">
        <v>323</v>
      </c>
      <c r="M201" s="161" t="s">
        <v>51</v>
      </c>
      <c r="N201" s="167"/>
      <c r="O201" s="167"/>
    </row>
    <row r="202" spans="1:15" ht="15" customHeight="1">
      <c r="A202" s="373">
        <v>38</v>
      </c>
      <c r="B202" s="13" t="s">
        <v>307</v>
      </c>
      <c r="C202" s="111" t="s">
        <v>85</v>
      </c>
      <c r="D202" s="373">
        <v>2818</v>
      </c>
      <c r="E202" s="12" t="s">
        <v>58</v>
      </c>
      <c r="F202" s="12" t="s">
        <v>53</v>
      </c>
      <c r="G202" s="12" t="s">
        <v>26</v>
      </c>
      <c r="H202" s="437">
        <v>1</v>
      </c>
      <c r="I202" s="93">
        <v>1000</v>
      </c>
      <c r="J202" s="123">
        <v>18360</v>
      </c>
      <c r="K202" s="415">
        <v>1</v>
      </c>
      <c r="L202" s="166" t="s">
        <v>323</v>
      </c>
      <c r="M202" s="161" t="s">
        <v>51</v>
      </c>
      <c r="N202" s="167"/>
      <c r="O202" s="167"/>
    </row>
    <row r="203" spans="1:15" ht="15" customHeight="1">
      <c r="A203" s="373">
        <v>38</v>
      </c>
      <c r="B203" s="13" t="s">
        <v>307</v>
      </c>
      <c r="C203" s="111" t="s">
        <v>107</v>
      </c>
      <c r="D203" s="373">
        <v>4326</v>
      </c>
      <c r="E203" s="12" t="s">
        <v>333</v>
      </c>
      <c r="F203" s="12" t="s">
        <v>53</v>
      </c>
      <c r="G203" s="12" t="s">
        <v>26</v>
      </c>
      <c r="H203" s="437">
        <v>1</v>
      </c>
      <c r="I203" s="93">
        <v>1000</v>
      </c>
      <c r="J203" s="118">
        <v>0</v>
      </c>
      <c r="K203" s="416">
        <v>1</v>
      </c>
      <c r="L203" s="167" t="s">
        <v>334</v>
      </c>
      <c r="M203" s="161" t="s">
        <v>4617</v>
      </c>
      <c r="N203" s="167"/>
      <c r="O203" s="162" t="s">
        <v>83</v>
      </c>
    </row>
    <row r="204" spans="1:15" ht="15" customHeight="1">
      <c r="A204" s="373">
        <v>38</v>
      </c>
      <c r="B204" s="13" t="s">
        <v>307</v>
      </c>
      <c r="C204" s="111" t="s">
        <v>107</v>
      </c>
      <c r="D204" s="373">
        <v>8020</v>
      </c>
      <c r="E204" s="12" t="s">
        <v>335</v>
      </c>
      <c r="F204" s="12" t="s">
        <v>22</v>
      </c>
      <c r="G204" s="12" t="s">
        <v>22</v>
      </c>
      <c r="H204" s="437">
        <v>1</v>
      </c>
      <c r="I204" s="93">
        <v>50591688</v>
      </c>
      <c r="J204" s="123">
        <v>41210856</v>
      </c>
      <c r="K204" s="415">
        <v>1</v>
      </c>
      <c r="L204" s="166" t="s">
        <v>323</v>
      </c>
      <c r="M204" s="161" t="s">
        <v>51</v>
      </c>
      <c r="N204" s="167"/>
      <c r="O204" s="167"/>
    </row>
    <row r="205" spans="1:15" ht="15" customHeight="1">
      <c r="A205" s="371">
        <v>41</v>
      </c>
      <c r="B205" s="5" t="s">
        <v>336</v>
      </c>
      <c r="C205" s="54" t="s">
        <v>65</v>
      </c>
      <c r="D205" s="371">
        <v>1167</v>
      </c>
      <c r="E205" s="4" t="s">
        <v>337</v>
      </c>
      <c r="F205" s="4" t="s">
        <v>18</v>
      </c>
      <c r="G205" s="4" t="s">
        <v>18</v>
      </c>
      <c r="H205" s="436">
        <v>0</v>
      </c>
      <c r="I205" s="6">
        <v>0</v>
      </c>
      <c r="J205" s="118">
        <v>0</v>
      </c>
      <c r="K205" s="184"/>
      <c r="L205" s="162"/>
      <c r="M205" s="161" t="s">
        <v>51</v>
      </c>
      <c r="N205" s="162"/>
      <c r="O205" s="162" t="s">
        <v>339</v>
      </c>
    </row>
    <row r="206" spans="1:15" ht="15" customHeight="1">
      <c r="A206" s="371">
        <v>41</v>
      </c>
      <c r="B206" s="5" t="s">
        <v>336</v>
      </c>
      <c r="C206" s="54" t="s">
        <v>73</v>
      </c>
      <c r="D206" s="371">
        <v>1169</v>
      </c>
      <c r="E206" s="4" t="s">
        <v>74</v>
      </c>
      <c r="F206" s="4" t="s">
        <v>340</v>
      </c>
      <c r="G206" s="4" t="s">
        <v>26</v>
      </c>
      <c r="H206" s="436">
        <v>1</v>
      </c>
      <c r="I206" s="6">
        <v>1000</v>
      </c>
      <c r="J206" s="121">
        <v>0</v>
      </c>
      <c r="K206" s="184">
        <v>0</v>
      </c>
      <c r="L206" s="162"/>
      <c r="M206" s="161" t="s">
        <v>4617</v>
      </c>
      <c r="N206" s="162" t="s">
        <v>341</v>
      </c>
      <c r="O206" s="162" t="s">
        <v>83</v>
      </c>
    </row>
    <row r="207" spans="1:15" ht="15" customHeight="1">
      <c r="A207" s="371">
        <v>41</v>
      </c>
      <c r="B207" s="5" t="s">
        <v>336</v>
      </c>
      <c r="C207" s="54" t="s">
        <v>65</v>
      </c>
      <c r="D207" s="371">
        <v>1170</v>
      </c>
      <c r="E207" s="4" t="s">
        <v>78</v>
      </c>
      <c r="F207" s="4" t="s">
        <v>342</v>
      </c>
      <c r="G207" s="4" t="s">
        <v>26</v>
      </c>
      <c r="H207" s="436">
        <v>1</v>
      </c>
      <c r="I207" s="6">
        <v>287499</v>
      </c>
      <c r="J207" s="121">
        <v>0</v>
      </c>
      <c r="K207" s="184">
        <v>0</v>
      </c>
      <c r="L207" s="162"/>
      <c r="M207" s="162" t="s">
        <v>27</v>
      </c>
      <c r="N207" s="162" t="s">
        <v>343</v>
      </c>
      <c r="O207" s="162"/>
    </row>
    <row r="208" spans="1:15" ht="15" customHeight="1">
      <c r="A208" s="371">
        <v>41</v>
      </c>
      <c r="B208" s="5" t="s">
        <v>336</v>
      </c>
      <c r="C208" s="54" t="s">
        <v>65</v>
      </c>
      <c r="D208" s="371">
        <v>1193</v>
      </c>
      <c r="E208" s="4" t="s">
        <v>79</v>
      </c>
      <c r="F208" s="4" t="s">
        <v>18</v>
      </c>
      <c r="G208" s="4" t="s">
        <v>18</v>
      </c>
      <c r="H208" s="436">
        <v>0</v>
      </c>
      <c r="I208" s="6">
        <v>0</v>
      </c>
      <c r="J208" s="118">
        <v>0</v>
      </c>
      <c r="K208" s="184"/>
      <c r="L208" s="162"/>
      <c r="M208" s="162"/>
      <c r="N208" s="162"/>
      <c r="O208" s="162"/>
    </row>
    <row r="209" spans="1:15" ht="15" customHeight="1">
      <c r="A209" s="371">
        <v>41</v>
      </c>
      <c r="B209" s="5" t="s">
        <v>336</v>
      </c>
      <c r="C209" s="54" t="s">
        <v>65</v>
      </c>
      <c r="D209" s="371">
        <v>1195</v>
      </c>
      <c r="E209" s="4" t="s">
        <v>344</v>
      </c>
      <c r="F209" s="4" t="s">
        <v>18</v>
      </c>
      <c r="G209" s="4" t="s">
        <v>18</v>
      </c>
      <c r="H209" s="436">
        <v>0</v>
      </c>
      <c r="I209" s="6">
        <v>0</v>
      </c>
      <c r="J209" s="118">
        <v>0</v>
      </c>
      <c r="K209" s="184"/>
      <c r="L209" s="162"/>
      <c r="M209" s="162"/>
      <c r="N209" s="162"/>
      <c r="O209" s="162"/>
    </row>
    <row r="210" spans="1:15" ht="15" customHeight="1">
      <c r="A210" s="371">
        <v>41</v>
      </c>
      <c r="B210" s="5" t="s">
        <v>336</v>
      </c>
      <c r="C210" s="54" t="s">
        <v>65</v>
      </c>
      <c r="D210" s="371">
        <v>1196</v>
      </c>
      <c r="E210" s="4" t="s">
        <v>345</v>
      </c>
      <c r="F210" s="4" t="s">
        <v>18</v>
      </c>
      <c r="G210" s="4" t="s">
        <v>18</v>
      </c>
      <c r="H210" s="436">
        <v>0</v>
      </c>
      <c r="I210" s="6">
        <v>0</v>
      </c>
      <c r="J210" s="118">
        <v>0</v>
      </c>
      <c r="K210" s="184"/>
      <c r="L210" s="162"/>
      <c r="M210" s="161" t="s">
        <v>51</v>
      </c>
      <c r="N210" s="162"/>
      <c r="O210" s="162" t="s">
        <v>346</v>
      </c>
    </row>
    <row r="211" spans="1:15" ht="15" customHeight="1">
      <c r="A211" s="371">
        <v>41</v>
      </c>
      <c r="B211" s="5" t="s">
        <v>336</v>
      </c>
      <c r="C211" s="54" t="s">
        <v>65</v>
      </c>
      <c r="D211" s="371">
        <v>1200</v>
      </c>
      <c r="E211" s="4" t="s">
        <v>347</v>
      </c>
      <c r="F211" s="4" t="s">
        <v>18</v>
      </c>
      <c r="G211" s="4" t="s">
        <v>18</v>
      </c>
      <c r="H211" s="436">
        <v>0</v>
      </c>
      <c r="I211" s="6">
        <v>0</v>
      </c>
      <c r="J211" s="118">
        <v>0</v>
      </c>
      <c r="K211" s="184"/>
      <c r="L211" s="162"/>
      <c r="M211" s="162"/>
      <c r="N211" s="162"/>
      <c r="O211" s="162"/>
    </row>
    <row r="212" spans="1:15" ht="15" customHeight="1">
      <c r="A212" s="371">
        <v>41</v>
      </c>
      <c r="B212" s="5" t="s">
        <v>336</v>
      </c>
      <c r="C212" s="54" t="s">
        <v>65</v>
      </c>
      <c r="D212" s="371">
        <v>1238</v>
      </c>
      <c r="E212" s="4" t="s">
        <v>348</v>
      </c>
      <c r="F212" s="4" t="s">
        <v>18</v>
      </c>
      <c r="G212" s="4" t="s">
        <v>18</v>
      </c>
      <c r="H212" s="436">
        <v>0</v>
      </c>
      <c r="I212" s="6">
        <v>0</v>
      </c>
      <c r="J212" s="118">
        <v>0</v>
      </c>
      <c r="K212" s="184"/>
      <c r="L212" s="162"/>
      <c r="M212" s="161" t="s">
        <v>51</v>
      </c>
      <c r="N212" s="162"/>
      <c r="O212" s="162" t="s">
        <v>346</v>
      </c>
    </row>
    <row r="213" spans="1:15" ht="15" customHeight="1">
      <c r="A213" s="371">
        <v>41</v>
      </c>
      <c r="B213" s="5" t="s">
        <v>336</v>
      </c>
      <c r="C213" s="54" t="s">
        <v>65</v>
      </c>
      <c r="D213" s="371">
        <v>1239</v>
      </c>
      <c r="E213" s="4" t="s">
        <v>349</v>
      </c>
      <c r="F213" s="4" t="s">
        <v>18</v>
      </c>
      <c r="G213" s="4" t="s">
        <v>18</v>
      </c>
      <c r="H213" s="436">
        <v>0</v>
      </c>
      <c r="I213" s="6">
        <v>0</v>
      </c>
      <c r="J213" s="118">
        <v>0</v>
      </c>
      <c r="K213" s="184"/>
      <c r="L213" s="162"/>
      <c r="M213" s="162"/>
      <c r="N213" s="162"/>
      <c r="O213" s="162"/>
    </row>
    <row r="214" spans="1:15" ht="15" customHeight="1">
      <c r="A214" s="371">
        <v>41</v>
      </c>
      <c r="B214" s="5" t="s">
        <v>336</v>
      </c>
      <c r="C214" s="54" t="s">
        <v>65</v>
      </c>
      <c r="D214" s="371">
        <v>1242</v>
      </c>
      <c r="E214" s="4" t="s">
        <v>350</v>
      </c>
      <c r="F214" s="4" t="s">
        <v>18</v>
      </c>
      <c r="G214" s="4" t="s">
        <v>18</v>
      </c>
      <c r="H214" s="436">
        <v>0</v>
      </c>
      <c r="I214" s="6">
        <v>0</v>
      </c>
      <c r="J214" s="118">
        <v>0</v>
      </c>
      <c r="K214" s="184"/>
      <c r="L214" s="162"/>
      <c r="M214" s="162"/>
      <c r="N214" s="162"/>
      <c r="O214" s="162"/>
    </row>
    <row r="215" spans="1:15" ht="15" customHeight="1">
      <c r="A215" s="371">
        <v>41</v>
      </c>
      <c r="B215" s="5" t="s">
        <v>336</v>
      </c>
      <c r="C215" s="54" t="s">
        <v>65</v>
      </c>
      <c r="D215" s="371">
        <v>1243</v>
      </c>
      <c r="E215" s="4" t="s">
        <v>351</v>
      </c>
      <c r="F215" s="4" t="s">
        <v>18</v>
      </c>
      <c r="G215" s="4" t="s">
        <v>18</v>
      </c>
      <c r="H215" s="436">
        <v>0</v>
      </c>
      <c r="I215" s="6">
        <v>0</v>
      </c>
      <c r="J215" s="118">
        <v>0</v>
      </c>
      <c r="K215" s="184"/>
      <c r="L215" s="162"/>
      <c r="M215" s="161" t="s">
        <v>51</v>
      </c>
      <c r="N215" s="162"/>
      <c r="O215" s="162" t="s">
        <v>346</v>
      </c>
    </row>
    <row r="216" spans="1:15" ht="15" customHeight="1">
      <c r="A216" s="371">
        <v>41</v>
      </c>
      <c r="B216" s="5" t="s">
        <v>336</v>
      </c>
      <c r="C216" s="54" t="s">
        <v>65</v>
      </c>
      <c r="D216" s="371">
        <v>1244</v>
      </c>
      <c r="E216" s="4" t="s">
        <v>352</v>
      </c>
      <c r="F216" s="4" t="s">
        <v>18</v>
      </c>
      <c r="G216" s="4" t="s">
        <v>18</v>
      </c>
      <c r="H216" s="436">
        <v>0</v>
      </c>
      <c r="I216" s="6">
        <v>0</v>
      </c>
      <c r="J216" s="118">
        <v>0</v>
      </c>
      <c r="K216" s="184"/>
      <c r="L216" s="162"/>
      <c r="M216" s="162"/>
      <c r="N216" s="162"/>
      <c r="O216" s="162"/>
    </row>
    <row r="217" spans="1:15" ht="15" customHeight="1">
      <c r="A217" s="371">
        <v>41</v>
      </c>
      <c r="B217" s="5" t="s">
        <v>336</v>
      </c>
      <c r="C217" s="54" t="s">
        <v>65</v>
      </c>
      <c r="D217" s="371">
        <v>1264</v>
      </c>
      <c r="E217" s="4" t="s">
        <v>353</v>
      </c>
      <c r="F217" s="4" t="s">
        <v>18</v>
      </c>
      <c r="G217" s="4" t="s">
        <v>18</v>
      </c>
      <c r="H217" s="436">
        <v>0</v>
      </c>
      <c r="I217" s="6">
        <v>0</v>
      </c>
      <c r="J217" s="118">
        <v>0</v>
      </c>
      <c r="K217" s="184"/>
      <c r="L217" s="162"/>
      <c r="M217" s="162"/>
      <c r="N217" s="162"/>
      <c r="O217" s="162"/>
    </row>
    <row r="218" spans="1:15" ht="15" customHeight="1">
      <c r="A218" s="371">
        <v>41</v>
      </c>
      <c r="B218" s="5" t="s">
        <v>336</v>
      </c>
      <c r="C218" s="54" t="s">
        <v>65</v>
      </c>
      <c r="D218" s="371">
        <v>1285</v>
      </c>
      <c r="E218" s="4" t="s">
        <v>354</v>
      </c>
      <c r="F218" s="4" t="s">
        <v>18</v>
      </c>
      <c r="G218" s="4" t="s">
        <v>18</v>
      </c>
      <c r="H218" s="436">
        <v>0</v>
      </c>
      <c r="I218" s="6">
        <v>0</v>
      </c>
      <c r="J218" s="118">
        <v>0</v>
      </c>
      <c r="K218" s="184"/>
      <c r="L218" s="162"/>
      <c r="M218" s="162"/>
      <c r="N218" s="162"/>
      <c r="O218" s="162"/>
    </row>
    <row r="219" spans="1:15" ht="15" customHeight="1">
      <c r="A219" s="371">
        <v>41</v>
      </c>
      <c r="B219" s="5" t="s">
        <v>336</v>
      </c>
      <c r="C219" s="54" t="s">
        <v>65</v>
      </c>
      <c r="D219" s="371">
        <v>1351</v>
      </c>
      <c r="E219" s="4" t="s">
        <v>355</v>
      </c>
      <c r="F219" s="4" t="s">
        <v>18</v>
      </c>
      <c r="G219" s="4" t="s">
        <v>18</v>
      </c>
      <c r="H219" s="436">
        <v>0</v>
      </c>
      <c r="I219" s="6">
        <v>0</v>
      </c>
      <c r="J219" s="118">
        <v>0</v>
      </c>
      <c r="K219" s="184"/>
      <c r="L219" s="162"/>
      <c r="M219" s="162"/>
      <c r="N219" s="162"/>
      <c r="O219" s="162"/>
    </row>
    <row r="220" spans="1:15" ht="15" customHeight="1">
      <c r="A220" s="371">
        <v>41</v>
      </c>
      <c r="B220" s="5" t="s">
        <v>336</v>
      </c>
      <c r="C220" s="54" t="s">
        <v>65</v>
      </c>
      <c r="D220" s="371">
        <v>1369</v>
      </c>
      <c r="E220" s="4" t="s">
        <v>356</v>
      </c>
      <c r="F220" s="4" t="s">
        <v>18</v>
      </c>
      <c r="G220" s="4" t="s">
        <v>18</v>
      </c>
      <c r="H220" s="436">
        <v>0</v>
      </c>
      <c r="I220" s="6">
        <v>0</v>
      </c>
      <c r="J220" s="118">
        <v>0</v>
      </c>
      <c r="K220" s="184"/>
      <c r="L220" s="162"/>
      <c r="M220" s="162"/>
      <c r="N220" s="162"/>
      <c r="O220" s="162"/>
    </row>
    <row r="221" spans="1:15" ht="15" customHeight="1">
      <c r="A221" s="371">
        <v>41</v>
      </c>
      <c r="B221" s="5" t="s">
        <v>336</v>
      </c>
      <c r="C221" s="54" t="s">
        <v>65</v>
      </c>
      <c r="D221" s="371">
        <v>1615</v>
      </c>
      <c r="E221" s="4" t="s">
        <v>357</v>
      </c>
      <c r="F221" s="4" t="s">
        <v>18</v>
      </c>
      <c r="G221" s="4" t="s">
        <v>18</v>
      </c>
      <c r="H221" s="436">
        <v>0</v>
      </c>
      <c r="I221" s="6">
        <v>0</v>
      </c>
      <c r="J221" s="118">
        <v>0</v>
      </c>
      <c r="K221" s="184"/>
      <c r="L221" s="162"/>
      <c r="M221" s="162"/>
      <c r="N221" s="162"/>
      <c r="O221" s="162"/>
    </row>
    <row r="222" spans="1:15" ht="15" customHeight="1">
      <c r="A222" s="371">
        <v>41</v>
      </c>
      <c r="B222" s="5" t="s">
        <v>336</v>
      </c>
      <c r="C222" s="54" t="s">
        <v>65</v>
      </c>
      <c r="D222" s="371">
        <v>1696</v>
      </c>
      <c r="E222" s="4" t="s">
        <v>358</v>
      </c>
      <c r="F222" s="4" t="s">
        <v>18</v>
      </c>
      <c r="G222" s="4" t="s">
        <v>18</v>
      </c>
      <c r="H222" s="436">
        <v>0</v>
      </c>
      <c r="I222" s="6">
        <v>0</v>
      </c>
      <c r="J222" s="118">
        <v>0</v>
      </c>
      <c r="K222" s="184"/>
      <c r="L222" s="162"/>
      <c r="M222" s="161" t="s">
        <v>51</v>
      </c>
      <c r="N222" s="162"/>
      <c r="O222" s="162" t="s">
        <v>346</v>
      </c>
    </row>
    <row r="223" spans="1:15" ht="15" customHeight="1">
      <c r="A223" s="371">
        <v>41</v>
      </c>
      <c r="B223" s="5" t="s">
        <v>336</v>
      </c>
      <c r="C223" s="54" t="s">
        <v>101</v>
      </c>
      <c r="D223" s="371">
        <v>2100</v>
      </c>
      <c r="E223" s="4" t="s">
        <v>61</v>
      </c>
      <c r="F223" s="4" t="s">
        <v>62</v>
      </c>
      <c r="G223" s="4" t="s">
        <v>26</v>
      </c>
      <c r="H223" s="436">
        <v>1</v>
      </c>
      <c r="I223" s="6">
        <v>13016582</v>
      </c>
      <c r="J223" s="121">
        <v>11732369.660000004</v>
      </c>
      <c r="K223" s="408">
        <v>1</v>
      </c>
      <c r="L223" s="162" t="s">
        <v>61</v>
      </c>
      <c r="M223" s="161" t="s">
        <v>51</v>
      </c>
      <c r="N223" s="162"/>
      <c r="O223" s="162"/>
    </row>
    <row r="224" spans="1:15" ht="15" customHeight="1">
      <c r="A224" s="371">
        <v>41</v>
      </c>
      <c r="B224" s="5" t="s">
        <v>336</v>
      </c>
      <c r="C224" s="54" t="s">
        <v>107</v>
      </c>
      <c r="D224" s="371">
        <v>2157</v>
      </c>
      <c r="E224" s="4" t="s">
        <v>108</v>
      </c>
      <c r="F224" s="4" t="s">
        <v>359</v>
      </c>
      <c r="G224" s="4" t="s">
        <v>26</v>
      </c>
      <c r="H224" s="436">
        <v>1</v>
      </c>
      <c r="I224" s="6">
        <v>1287715</v>
      </c>
      <c r="J224" s="121">
        <v>1167055.03</v>
      </c>
      <c r="K224" s="408">
        <v>1</v>
      </c>
      <c r="L224" s="168" t="s">
        <v>359</v>
      </c>
      <c r="M224" s="161" t="s">
        <v>51</v>
      </c>
      <c r="N224" s="162"/>
      <c r="O224" s="162"/>
    </row>
    <row r="225" spans="1:15" ht="15" customHeight="1">
      <c r="A225" s="371">
        <v>41</v>
      </c>
      <c r="B225" s="5" t="s">
        <v>336</v>
      </c>
      <c r="C225" s="54" t="s">
        <v>65</v>
      </c>
      <c r="D225" s="371">
        <v>2341</v>
      </c>
      <c r="E225" s="4" t="s">
        <v>119</v>
      </c>
      <c r="F225" s="4" t="s">
        <v>119</v>
      </c>
      <c r="G225" s="4" t="s">
        <v>26</v>
      </c>
      <c r="H225" s="436">
        <v>1</v>
      </c>
      <c r="I225" s="6">
        <v>5422926</v>
      </c>
      <c r="J225" s="121">
        <v>2523366.37</v>
      </c>
      <c r="K225" s="408">
        <v>1</v>
      </c>
      <c r="L225" s="168" t="s">
        <v>119</v>
      </c>
      <c r="M225" s="161" t="s">
        <v>51</v>
      </c>
      <c r="N225" s="162"/>
      <c r="O225" s="162"/>
    </row>
    <row r="226" spans="1:15" ht="15" customHeight="1">
      <c r="A226" s="371">
        <v>41</v>
      </c>
      <c r="B226" s="5" t="s">
        <v>336</v>
      </c>
      <c r="C226" s="54" t="s">
        <v>111</v>
      </c>
      <c r="D226" s="371">
        <v>2367</v>
      </c>
      <c r="E226" s="4" t="s">
        <v>123</v>
      </c>
      <c r="F226" s="4" t="s">
        <v>360</v>
      </c>
      <c r="G226" s="4" t="s">
        <v>26</v>
      </c>
      <c r="H226" s="436">
        <v>1</v>
      </c>
      <c r="I226" s="6">
        <v>2213731</v>
      </c>
      <c r="J226" s="121">
        <v>3129986.63</v>
      </c>
      <c r="K226" s="408">
        <v>1</v>
      </c>
      <c r="L226" s="168" t="s">
        <v>360</v>
      </c>
      <c r="M226" s="161" t="s">
        <v>51</v>
      </c>
      <c r="N226" s="162"/>
      <c r="O226" s="162"/>
    </row>
    <row r="227" spans="1:15" ht="15" customHeight="1">
      <c r="A227" s="371">
        <v>41</v>
      </c>
      <c r="B227" s="5" t="s">
        <v>336</v>
      </c>
      <c r="C227" s="54" t="s">
        <v>111</v>
      </c>
      <c r="D227" s="371">
        <v>2705</v>
      </c>
      <c r="E227" s="4" t="s">
        <v>124</v>
      </c>
      <c r="F227" s="4" t="s">
        <v>361</v>
      </c>
      <c r="G227" s="4" t="s">
        <v>26</v>
      </c>
      <c r="H227" s="436">
        <v>1</v>
      </c>
      <c r="I227" s="6">
        <v>1889761</v>
      </c>
      <c r="J227" s="121">
        <v>2642636.4699999997</v>
      </c>
      <c r="K227" s="408">
        <v>1</v>
      </c>
      <c r="L227" s="168" t="s">
        <v>361</v>
      </c>
      <c r="M227" s="161" t="s">
        <v>51</v>
      </c>
      <c r="N227" s="162"/>
      <c r="O227" s="162"/>
    </row>
    <row r="228" spans="1:15" ht="15" customHeight="1">
      <c r="A228" s="371">
        <v>41</v>
      </c>
      <c r="B228" s="5" t="s">
        <v>336</v>
      </c>
      <c r="C228" s="54" t="s">
        <v>297</v>
      </c>
      <c r="D228" s="371">
        <v>2803</v>
      </c>
      <c r="E228" s="4" t="s">
        <v>298</v>
      </c>
      <c r="F228" s="4" t="s">
        <v>362</v>
      </c>
      <c r="G228" s="4" t="s">
        <v>26</v>
      </c>
      <c r="H228" s="436">
        <v>1</v>
      </c>
      <c r="I228" s="6">
        <v>3000</v>
      </c>
      <c r="J228" s="121">
        <v>0</v>
      </c>
      <c r="K228" s="184">
        <v>0</v>
      </c>
      <c r="L228" s="168"/>
      <c r="M228" s="161" t="s">
        <v>4617</v>
      </c>
      <c r="N228" s="162" t="s">
        <v>363</v>
      </c>
      <c r="O228" s="162" t="s">
        <v>83</v>
      </c>
    </row>
    <row r="229" spans="1:15" ht="15" customHeight="1">
      <c r="A229" s="371">
        <v>41</v>
      </c>
      <c r="B229" s="5" t="s">
        <v>336</v>
      </c>
      <c r="C229" s="54" t="s">
        <v>85</v>
      </c>
      <c r="D229" s="371">
        <v>2818</v>
      </c>
      <c r="E229" s="4" t="s">
        <v>58</v>
      </c>
      <c r="F229" s="4" t="s">
        <v>364</v>
      </c>
      <c r="G229" s="4" t="s">
        <v>26</v>
      </c>
      <c r="H229" s="436">
        <v>1</v>
      </c>
      <c r="I229" s="6">
        <v>78923</v>
      </c>
      <c r="J229" s="121">
        <v>51966.119999999995</v>
      </c>
      <c r="K229" s="408">
        <v>1</v>
      </c>
      <c r="L229" s="168" t="s">
        <v>364</v>
      </c>
      <c r="M229" s="161" t="s">
        <v>51</v>
      </c>
      <c r="N229" s="162"/>
      <c r="O229" s="162"/>
    </row>
    <row r="230" spans="1:15" ht="15" customHeight="1">
      <c r="A230" s="371">
        <v>41</v>
      </c>
      <c r="B230" s="5" t="s">
        <v>336</v>
      </c>
      <c r="C230" s="54" t="s">
        <v>101</v>
      </c>
      <c r="D230" s="371">
        <v>2999</v>
      </c>
      <c r="E230" s="4" t="s">
        <v>125</v>
      </c>
      <c r="F230" s="4" t="s">
        <v>126</v>
      </c>
      <c r="G230" s="4" t="s">
        <v>26</v>
      </c>
      <c r="H230" s="436">
        <v>1</v>
      </c>
      <c r="I230" s="6">
        <v>1000</v>
      </c>
      <c r="J230" s="121">
        <v>0</v>
      </c>
      <c r="K230" s="184">
        <v>0</v>
      </c>
      <c r="L230" s="168"/>
      <c r="M230" s="161" t="s">
        <v>4617</v>
      </c>
      <c r="N230" s="162" t="s">
        <v>365</v>
      </c>
      <c r="O230" s="162" t="s">
        <v>83</v>
      </c>
    </row>
    <row r="231" spans="1:15" ht="15" customHeight="1">
      <c r="A231" s="371">
        <v>41</v>
      </c>
      <c r="B231" s="5" t="s">
        <v>336</v>
      </c>
      <c r="C231" s="54" t="s">
        <v>85</v>
      </c>
      <c r="D231" s="371">
        <v>3002</v>
      </c>
      <c r="E231" s="4" t="s">
        <v>128</v>
      </c>
      <c r="F231" s="4" t="s">
        <v>366</v>
      </c>
      <c r="G231" s="4" t="s">
        <v>26</v>
      </c>
      <c r="H231" s="436">
        <v>1</v>
      </c>
      <c r="I231" s="6">
        <v>250000</v>
      </c>
      <c r="J231" s="121">
        <v>0</v>
      </c>
      <c r="K231" s="184">
        <v>0</v>
      </c>
      <c r="L231" s="168"/>
      <c r="M231" s="162" t="s">
        <v>27</v>
      </c>
      <c r="N231" s="162" t="s">
        <v>367</v>
      </c>
      <c r="O231" s="162"/>
    </row>
    <row r="232" spans="1:15" ht="15" customHeight="1">
      <c r="A232" s="371">
        <v>41</v>
      </c>
      <c r="B232" s="5" t="s">
        <v>336</v>
      </c>
      <c r="C232" s="54" t="s">
        <v>283</v>
      </c>
      <c r="D232" s="371">
        <v>6354</v>
      </c>
      <c r="E232" s="4" t="s">
        <v>368</v>
      </c>
      <c r="F232" s="4" t="s">
        <v>369</v>
      </c>
      <c r="G232" s="4" t="s">
        <v>370</v>
      </c>
      <c r="H232" s="436">
        <v>1</v>
      </c>
      <c r="I232" s="6">
        <v>1000</v>
      </c>
      <c r="J232" s="121">
        <v>0</v>
      </c>
      <c r="K232" s="184">
        <v>0</v>
      </c>
      <c r="L232" s="168"/>
      <c r="M232" s="161" t="s">
        <v>4617</v>
      </c>
      <c r="N232" s="162" t="s">
        <v>371</v>
      </c>
      <c r="O232" s="162" t="s">
        <v>83</v>
      </c>
    </row>
    <row r="233" spans="1:15" ht="15" customHeight="1">
      <c r="A233" s="371">
        <v>41</v>
      </c>
      <c r="B233" s="5" t="s">
        <v>336</v>
      </c>
      <c r="C233" s="54" t="s">
        <v>65</v>
      </c>
      <c r="D233" s="371">
        <v>9592</v>
      </c>
      <c r="E233" s="4" t="s">
        <v>372</v>
      </c>
      <c r="F233" s="4" t="s">
        <v>139</v>
      </c>
      <c r="G233" s="4" t="s">
        <v>26</v>
      </c>
      <c r="H233" s="436">
        <v>1</v>
      </c>
      <c r="I233" s="6">
        <v>10000</v>
      </c>
      <c r="J233" s="118">
        <v>0</v>
      </c>
      <c r="K233" s="184">
        <v>0</v>
      </c>
      <c r="L233" s="168"/>
      <c r="M233" s="161" t="s">
        <v>4617</v>
      </c>
      <c r="N233" s="162" t="s">
        <v>373</v>
      </c>
      <c r="O233" s="162" t="s">
        <v>83</v>
      </c>
    </row>
    <row r="234" spans="1:15" ht="15" customHeight="1">
      <c r="A234" s="371">
        <v>41</v>
      </c>
      <c r="B234" s="5" t="s">
        <v>336</v>
      </c>
      <c r="C234" s="224" t="s">
        <v>2603</v>
      </c>
      <c r="D234" s="385">
        <v>1273</v>
      </c>
      <c r="E234" s="73" t="s">
        <v>2579</v>
      </c>
      <c r="F234" s="4" t="s">
        <v>18</v>
      </c>
      <c r="G234" s="4" t="s">
        <v>18</v>
      </c>
      <c r="H234" s="436">
        <v>0</v>
      </c>
      <c r="I234" s="103">
        <v>0</v>
      </c>
      <c r="J234" s="121">
        <v>89689.01999999999</v>
      </c>
      <c r="K234" s="408">
        <v>1</v>
      </c>
      <c r="L234" s="162" t="s">
        <v>374</v>
      </c>
      <c r="M234" s="161" t="s">
        <v>51</v>
      </c>
      <c r="N234" s="162"/>
      <c r="O234" s="162"/>
    </row>
    <row r="235" spans="1:15" ht="15" customHeight="1">
      <c r="A235" s="371">
        <v>41</v>
      </c>
      <c r="B235" s="5" t="s">
        <v>336</v>
      </c>
      <c r="C235" s="224" t="s">
        <v>1143</v>
      </c>
      <c r="D235" s="385">
        <v>1667</v>
      </c>
      <c r="E235" s="73" t="s">
        <v>2580</v>
      </c>
      <c r="F235" s="4" t="s">
        <v>18</v>
      </c>
      <c r="G235" s="4" t="s">
        <v>18</v>
      </c>
      <c r="H235" s="436">
        <v>0</v>
      </c>
      <c r="I235" s="103">
        <v>0</v>
      </c>
      <c r="J235" s="121">
        <v>29507.71</v>
      </c>
      <c r="K235" s="408">
        <v>1</v>
      </c>
      <c r="L235" s="162" t="s">
        <v>375</v>
      </c>
      <c r="M235" s="161" t="s">
        <v>51</v>
      </c>
      <c r="N235" s="162"/>
      <c r="O235" s="162"/>
    </row>
    <row r="236" spans="1:15" ht="15" customHeight="1">
      <c r="A236" s="371">
        <v>42</v>
      </c>
      <c r="B236" s="9" t="s">
        <v>376</v>
      </c>
      <c r="C236" s="54" t="s">
        <v>73</v>
      </c>
      <c r="D236" s="371">
        <v>1169</v>
      </c>
      <c r="E236" s="4" t="s">
        <v>74</v>
      </c>
      <c r="F236" s="4" t="s">
        <v>377</v>
      </c>
      <c r="G236" s="4" t="s">
        <v>26</v>
      </c>
      <c r="H236" s="436">
        <v>2</v>
      </c>
      <c r="I236" s="6">
        <v>240000</v>
      </c>
      <c r="J236" s="121">
        <v>0</v>
      </c>
      <c r="K236" s="184"/>
      <c r="L236" s="162"/>
      <c r="M236" s="162" t="s">
        <v>27</v>
      </c>
      <c r="N236" s="164" t="s">
        <v>378</v>
      </c>
      <c r="O236" s="160"/>
    </row>
    <row r="237" spans="1:15" ht="15" customHeight="1">
      <c r="A237" s="371">
        <v>42</v>
      </c>
      <c r="B237" s="9" t="s">
        <v>376</v>
      </c>
      <c r="C237" s="54" t="s">
        <v>65</v>
      </c>
      <c r="D237" s="371">
        <v>1170</v>
      </c>
      <c r="E237" s="4" t="s">
        <v>78</v>
      </c>
      <c r="F237" s="4" t="s">
        <v>236</v>
      </c>
      <c r="G237" s="4" t="s">
        <v>26</v>
      </c>
      <c r="H237" s="436">
        <v>25</v>
      </c>
      <c r="I237" s="6">
        <v>1001000</v>
      </c>
      <c r="J237" s="121">
        <v>559265.9</v>
      </c>
      <c r="K237" s="408">
        <v>4</v>
      </c>
      <c r="L237" s="169" t="s">
        <v>379</v>
      </c>
      <c r="M237" s="161" t="s">
        <v>51</v>
      </c>
      <c r="N237" s="162"/>
      <c r="O237" s="160"/>
    </row>
    <row r="238" spans="1:15" ht="15" customHeight="1">
      <c r="A238" s="371">
        <v>42</v>
      </c>
      <c r="B238" s="9" t="s">
        <v>376</v>
      </c>
      <c r="C238" s="54" t="s">
        <v>65</v>
      </c>
      <c r="D238" s="371">
        <v>1193</v>
      </c>
      <c r="E238" s="4" t="s">
        <v>79</v>
      </c>
      <c r="F238" s="4" t="s">
        <v>18</v>
      </c>
      <c r="G238" s="4" t="s">
        <v>18</v>
      </c>
      <c r="H238" s="436">
        <v>0</v>
      </c>
      <c r="I238" s="6">
        <v>0</v>
      </c>
      <c r="J238" s="118">
        <v>0</v>
      </c>
      <c r="K238" s="408">
        <v>5</v>
      </c>
      <c r="L238" s="169" t="s">
        <v>380</v>
      </c>
      <c r="M238" s="161" t="s">
        <v>51</v>
      </c>
      <c r="N238" s="162"/>
      <c r="O238" s="160"/>
    </row>
    <row r="239" spans="1:15" ht="15" customHeight="1">
      <c r="A239" s="371">
        <v>42</v>
      </c>
      <c r="B239" s="9" t="s">
        <v>376</v>
      </c>
      <c r="C239" s="54" t="s">
        <v>65</v>
      </c>
      <c r="D239" s="371">
        <v>1210</v>
      </c>
      <c r="E239" s="4" t="s">
        <v>381</v>
      </c>
      <c r="F239" s="4" t="s">
        <v>18</v>
      </c>
      <c r="G239" s="4" t="s">
        <v>18</v>
      </c>
      <c r="H239" s="436">
        <v>0</v>
      </c>
      <c r="I239" s="6">
        <v>0</v>
      </c>
      <c r="J239" s="118">
        <v>0</v>
      </c>
      <c r="K239" s="184"/>
      <c r="L239" s="162"/>
      <c r="M239" s="161" t="s">
        <v>51</v>
      </c>
      <c r="N239" s="162"/>
      <c r="O239" s="160"/>
    </row>
    <row r="240" spans="1:15" ht="15" customHeight="1">
      <c r="A240" s="371">
        <v>42</v>
      </c>
      <c r="B240" s="9" t="s">
        <v>376</v>
      </c>
      <c r="C240" s="54" t="s">
        <v>65</v>
      </c>
      <c r="D240" s="371">
        <v>1211</v>
      </c>
      <c r="E240" s="4" t="s">
        <v>382</v>
      </c>
      <c r="F240" s="4" t="s">
        <v>18</v>
      </c>
      <c r="G240" s="4" t="s">
        <v>18</v>
      </c>
      <c r="H240" s="436">
        <v>0</v>
      </c>
      <c r="I240" s="6">
        <v>0</v>
      </c>
      <c r="J240" s="118">
        <v>0</v>
      </c>
      <c r="K240" s="184"/>
      <c r="L240" s="162"/>
      <c r="M240" s="161" t="s">
        <v>51</v>
      </c>
      <c r="N240" s="162"/>
      <c r="O240" s="160"/>
    </row>
    <row r="241" spans="1:15" ht="15" customHeight="1">
      <c r="A241" s="371">
        <v>42</v>
      </c>
      <c r="B241" s="9" t="s">
        <v>376</v>
      </c>
      <c r="C241" s="54" t="s">
        <v>65</v>
      </c>
      <c r="D241" s="371">
        <v>1257</v>
      </c>
      <c r="E241" s="4" t="s">
        <v>383</v>
      </c>
      <c r="F241" s="4" t="s">
        <v>18</v>
      </c>
      <c r="G241" s="4" t="s">
        <v>18</v>
      </c>
      <c r="H241" s="436">
        <v>0</v>
      </c>
      <c r="I241" s="6">
        <v>0</v>
      </c>
      <c r="J241" s="118">
        <v>0</v>
      </c>
      <c r="K241" s="184"/>
      <c r="L241" s="162"/>
      <c r="M241" s="161" t="s">
        <v>51</v>
      </c>
      <c r="N241" s="162"/>
      <c r="O241" s="160"/>
    </row>
    <row r="242" spans="1:15" ht="15" customHeight="1">
      <c r="A242" s="371">
        <v>42</v>
      </c>
      <c r="B242" s="9" t="s">
        <v>376</v>
      </c>
      <c r="C242" s="54" t="s">
        <v>65</v>
      </c>
      <c r="D242" s="371">
        <v>1284</v>
      </c>
      <c r="E242" s="4" t="s">
        <v>384</v>
      </c>
      <c r="F242" s="4" t="s">
        <v>18</v>
      </c>
      <c r="G242" s="4" t="s">
        <v>18</v>
      </c>
      <c r="H242" s="436">
        <v>0</v>
      </c>
      <c r="I242" s="6">
        <v>0</v>
      </c>
      <c r="J242" s="118">
        <v>0</v>
      </c>
      <c r="K242" s="184"/>
      <c r="L242" s="162"/>
      <c r="M242" s="161" t="s">
        <v>51</v>
      </c>
      <c r="N242" s="162"/>
      <c r="O242" s="160"/>
    </row>
    <row r="243" spans="1:15" ht="15" customHeight="1">
      <c r="A243" s="371">
        <v>42</v>
      </c>
      <c r="B243" s="9" t="s">
        <v>376</v>
      </c>
      <c r="C243" s="54" t="s">
        <v>65</v>
      </c>
      <c r="D243" s="371">
        <v>1286</v>
      </c>
      <c r="E243" s="4" t="s">
        <v>385</v>
      </c>
      <c r="F243" s="4" t="s">
        <v>18</v>
      </c>
      <c r="G243" s="4" t="s">
        <v>18</v>
      </c>
      <c r="H243" s="436">
        <v>0</v>
      </c>
      <c r="I243" s="6">
        <v>0</v>
      </c>
      <c r="J243" s="118">
        <v>0</v>
      </c>
      <c r="K243" s="184"/>
      <c r="L243" s="162"/>
      <c r="M243" s="161" t="s">
        <v>51</v>
      </c>
      <c r="N243" s="162"/>
      <c r="O243" s="160"/>
    </row>
    <row r="244" spans="1:15" ht="15" customHeight="1">
      <c r="A244" s="371">
        <v>42</v>
      </c>
      <c r="B244" s="9" t="s">
        <v>376</v>
      </c>
      <c r="C244" s="54" t="s">
        <v>65</v>
      </c>
      <c r="D244" s="371">
        <v>1305</v>
      </c>
      <c r="E244" s="4" t="s">
        <v>386</v>
      </c>
      <c r="F244" s="4" t="s">
        <v>18</v>
      </c>
      <c r="G244" s="4" t="s">
        <v>18</v>
      </c>
      <c r="H244" s="436">
        <v>0</v>
      </c>
      <c r="I244" s="6">
        <v>0</v>
      </c>
      <c r="J244" s="118">
        <v>0</v>
      </c>
      <c r="K244" s="184"/>
      <c r="L244" s="162"/>
      <c r="M244" s="161" t="s">
        <v>51</v>
      </c>
      <c r="N244" s="162"/>
      <c r="O244" s="160"/>
    </row>
    <row r="245" spans="1:15" ht="15" customHeight="1">
      <c r="A245" s="371">
        <v>42</v>
      </c>
      <c r="B245" s="9" t="s">
        <v>376</v>
      </c>
      <c r="C245" s="54" t="s">
        <v>65</v>
      </c>
      <c r="D245" s="371">
        <v>1424</v>
      </c>
      <c r="E245" s="4" t="s">
        <v>387</v>
      </c>
      <c r="F245" s="4" t="s">
        <v>18</v>
      </c>
      <c r="G245" s="4" t="s">
        <v>18</v>
      </c>
      <c r="H245" s="436">
        <v>0</v>
      </c>
      <c r="I245" s="6">
        <v>0</v>
      </c>
      <c r="J245" s="118">
        <v>0</v>
      </c>
      <c r="K245" s="184"/>
      <c r="L245" s="162"/>
      <c r="M245" s="161" t="s">
        <v>51</v>
      </c>
      <c r="N245" s="162"/>
      <c r="O245" s="160"/>
    </row>
    <row r="246" spans="1:15" ht="15" customHeight="1">
      <c r="A246" s="371">
        <v>42</v>
      </c>
      <c r="B246" s="9" t="s">
        <v>376</v>
      </c>
      <c r="C246" s="54" t="s">
        <v>65</v>
      </c>
      <c r="D246" s="371">
        <v>1425</v>
      </c>
      <c r="E246" s="4" t="s">
        <v>388</v>
      </c>
      <c r="F246" s="4" t="s">
        <v>18</v>
      </c>
      <c r="G246" s="4" t="s">
        <v>18</v>
      </c>
      <c r="H246" s="436">
        <v>0</v>
      </c>
      <c r="I246" s="6">
        <v>0</v>
      </c>
      <c r="J246" s="118">
        <v>0</v>
      </c>
      <c r="K246" s="184"/>
      <c r="L246" s="162"/>
      <c r="M246" s="161" t="s">
        <v>51</v>
      </c>
      <c r="N246" s="162"/>
      <c r="O246" s="160"/>
    </row>
    <row r="247" spans="1:15" ht="15" customHeight="1">
      <c r="A247" s="371">
        <v>42</v>
      </c>
      <c r="B247" s="9" t="s">
        <v>376</v>
      </c>
      <c r="C247" s="54" t="s">
        <v>101</v>
      </c>
      <c r="D247" s="371">
        <v>2100</v>
      </c>
      <c r="E247" s="4" t="s">
        <v>61</v>
      </c>
      <c r="F247" s="4" t="s">
        <v>61</v>
      </c>
      <c r="G247" s="4" t="s">
        <v>26</v>
      </c>
      <c r="H247" s="436">
        <v>1</v>
      </c>
      <c r="I247" s="6">
        <v>14741405</v>
      </c>
      <c r="J247" s="121">
        <v>14633267.980000004</v>
      </c>
      <c r="K247" s="408">
        <v>1</v>
      </c>
      <c r="L247" s="169" t="s">
        <v>389</v>
      </c>
      <c r="M247" s="161" t="s">
        <v>51</v>
      </c>
      <c r="N247" s="162"/>
      <c r="O247" s="160"/>
    </row>
    <row r="248" spans="1:15" ht="15" customHeight="1">
      <c r="A248" s="371">
        <v>42</v>
      </c>
      <c r="B248" s="9" t="s">
        <v>376</v>
      </c>
      <c r="C248" s="54" t="s">
        <v>107</v>
      </c>
      <c r="D248" s="371">
        <v>2157</v>
      </c>
      <c r="E248" s="4" t="s">
        <v>108</v>
      </c>
      <c r="F248" s="4" t="s">
        <v>359</v>
      </c>
      <c r="G248" s="4" t="s">
        <v>26</v>
      </c>
      <c r="H248" s="436">
        <v>2</v>
      </c>
      <c r="I248" s="6">
        <v>850325</v>
      </c>
      <c r="J248" s="121">
        <v>921883.67999999993</v>
      </c>
      <c r="K248" s="408">
        <v>2</v>
      </c>
      <c r="L248" s="164" t="s">
        <v>390</v>
      </c>
      <c r="M248" s="161" t="s">
        <v>51</v>
      </c>
      <c r="N248" s="162"/>
      <c r="O248" s="160"/>
    </row>
    <row r="249" spans="1:15" ht="15" customHeight="1">
      <c r="A249" s="371">
        <v>42</v>
      </c>
      <c r="B249" s="9" t="s">
        <v>376</v>
      </c>
      <c r="C249" s="54" t="s">
        <v>65</v>
      </c>
      <c r="D249" s="371">
        <v>2341</v>
      </c>
      <c r="E249" s="4" t="s">
        <v>119</v>
      </c>
      <c r="F249" s="4" t="s">
        <v>119</v>
      </c>
      <c r="G249" s="4" t="s">
        <v>26</v>
      </c>
      <c r="H249" s="436">
        <v>4</v>
      </c>
      <c r="I249" s="6">
        <v>7005017</v>
      </c>
      <c r="J249" s="121">
        <v>3507481.96</v>
      </c>
      <c r="K249" s="408">
        <v>4</v>
      </c>
      <c r="L249" s="164" t="s">
        <v>391</v>
      </c>
      <c r="M249" s="161" t="s">
        <v>51</v>
      </c>
      <c r="N249" s="162"/>
      <c r="O249" s="160"/>
    </row>
    <row r="250" spans="1:15" ht="15" customHeight="1">
      <c r="A250" s="371">
        <v>42</v>
      </c>
      <c r="B250" s="9" t="s">
        <v>376</v>
      </c>
      <c r="C250" s="54" t="s">
        <v>111</v>
      </c>
      <c r="D250" s="371">
        <v>2367</v>
      </c>
      <c r="E250" s="4" t="s">
        <v>123</v>
      </c>
      <c r="F250" s="4" t="s">
        <v>392</v>
      </c>
      <c r="G250" s="4" t="s">
        <v>26</v>
      </c>
      <c r="H250" s="436">
        <v>6</v>
      </c>
      <c r="I250" s="6">
        <v>5048234</v>
      </c>
      <c r="J250" s="121">
        <v>5757929.8199999994</v>
      </c>
      <c r="K250" s="408">
        <v>6</v>
      </c>
      <c r="L250" s="164" t="s">
        <v>393</v>
      </c>
      <c r="M250" s="162"/>
      <c r="N250" s="162"/>
      <c r="O250" s="160"/>
    </row>
    <row r="251" spans="1:15" ht="15" customHeight="1">
      <c r="A251" s="371">
        <v>42</v>
      </c>
      <c r="B251" s="9" t="s">
        <v>376</v>
      </c>
      <c r="C251" s="54" t="s">
        <v>111</v>
      </c>
      <c r="D251" s="371">
        <v>2705</v>
      </c>
      <c r="E251" s="4" t="s">
        <v>124</v>
      </c>
      <c r="F251" s="4" t="s">
        <v>392</v>
      </c>
      <c r="G251" s="4" t="s">
        <v>26</v>
      </c>
      <c r="H251" s="436">
        <v>2</v>
      </c>
      <c r="I251" s="6">
        <v>3028941</v>
      </c>
      <c r="J251" s="121">
        <v>3669887.95</v>
      </c>
      <c r="K251" s="408">
        <v>2</v>
      </c>
      <c r="L251" s="169" t="s">
        <v>394</v>
      </c>
      <c r="M251" s="161" t="s">
        <v>51</v>
      </c>
      <c r="N251" s="162"/>
      <c r="O251" s="160"/>
    </row>
    <row r="252" spans="1:15" ht="15" customHeight="1">
      <c r="A252" s="371">
        <v>42</v>
      </c>
      <c r="B252" s="9" t="s">
        <v>376</v>
      </c>
      <c r="C252" s="54" t="s">
        <v>297</v>
      </c>
      <c r="D252" s="371">
        <v>2803</v>
      </c>
      <c r="E252" s="4" t="s">
        <v>298</v>
      </c>
      <c r="F252" s="4" t="s">
        <v>362</v>
      </c>
      <c r="G252" s="4" t="s">
        <v>26</v>
      </c>
      <c r="H252" s="436">
        <v>1</v>
      </c>
      <c r="I252" s="6">
        <v>2019</v>
      </c>
      <c r="J252" s="121">
        <v>0</v>
      </c>
      <c r="K252" s="184"/>
      <c r="L252" s="162"/>
      <c r="M252" s="161" t="s">
        <v>4617</v>
      </c>
      <c r="N252" s="162"/>
      <c r="O252" s="162" t="s">
        <v>83</v>
      </c>
    </row>
    <row r="253" spans="1:15" ht="15" customHeight="1">
      <c r="A253" s="371">
        <v>42</v>
      </c>
      <c r="B253" s="9" t="s">
        <v>376</v>
      </c>
      <c r="C253" s="54" t="s">
        <v>85</v>
      </c>
      <c r="D253" s="371">
        <v>2818</v>
      </c>
      <c r="E253" s="4" t="s">
        <v>58</v>
      </c>
      <c r="F253" s="4" t="s">
        <v>395</v>
      </c>
      <c r="G253" s="4" t="s">
        <v>26</v>
      </c>
      <c r="H253" s="436">
        <v>2</v>
      </c>
      <c r="I253" s="6">
        <v>192843</v>
      </c>
      <c r="J253" s="121">
        <v>197162.22</v>
      </c>
      <c r="K253" s="408">
        <v>2</v>
      </c>
      <c r="L253" s="169" t="s">
        <v>396</v>
      </c>
      <c r="M253" s="161" t="s">
        <v>51</v>
      </c>
      <c r="N253" s="162"/>
      <c r="O253" s="160"/>
    </row>
    <row r="254" spans="1:15" ht="15" customHeight="1">
      <c r="A254" s="371">
        <v>42</v>
      </c>
      <c r="B254" s="9" t="s">
        <v>376</v>
      </c>
      <c r="C254" s="54" t="s">
        <v>101</v>
      </c>
      <c r="D254" s="371">
        <v>2999</v>
      </c>
      <c r="E254" s="4" t="s">
        <v>125</v>
      </c>
      <c r="F254" s="4" t="s">
        <v>126</v>
      </c>
      <c r="G254" s="4" t="s">
        <v>26</v>
      </c>
      <c r="H254" s="436">
        <v>8</v>
      </c>
      <c r="I254" s="6">
        <v>100965</v>
      </c>
      <c r="J254" s="121">
        <v>0</v>
      </c>
      <c r="K254" s="184"/>
      <c r="L254" s="162"/>
      <c r="M254" s="161" t="s">
        <v>51</v>
      </c>
      <c r="N254" s="162"/>
      <c r="O254" s="160"/>
    </row>
    <row r="255" spans="1:15" ht="15" customHeight="1">
      <c r="A255" s="371">
        <v>42</v>
      </c>
      <c r="B255" s="9" t="s">
        <v>376</v>
      </c>
      <c r="C255" s="54" t="s">
        <v>85</v>
      </c>
      <c r="D255" s="371">
        <v>3000</v>
      </c>
      <c r="E255" s="4" t="s">
        <v>397</v>
      </c>
      <c r="F255" s="4" t="s">
        <v>398</v>
      </c>
      <c r="G255" s="4" t="s">
        <v>26</v>
      </c>
      <c r="H255" s="436">
        <v>1</v>
      </c>
      <c r="I255" s="6">
        <v>1000</v>
      </c>
      <c r="J255" s="121">
        <v>0</v>
      </c>
      <c r="K255" s="184"/>
      <c r="L255" s="162"/>
      <c r="M255" s="161" t="s">
        <v>4617</v>
      </c>
      <c r="N255" s="162"/>
      <c r="O255" s="162" t="s">
        <v>83</v>
      </c>
    </row>
    <row r="256" spans="1:15" ht="15" customHeight="1">
      <c r="A256" s="371">
        <v>42</v>
      </c>
      <c r="B256" s="9" t="s">
        <v>376</v>
      </c>
      <c r="C256" s="54" t="s">
        <v>85</v>
      </c>
      <c r="D256" s="371">
        <v>3002</v>
      </c>
      <c r="E256" s="4" t="s">
        <v>128</v>
      </c>
      <c r="F256" s="4" t="s">
        <v>366</v>
      </c>
      <c r="G256" s="4" t="s">
        <v>26</v>
      </c>
      <c r="H256" s="436">
        <v>2</v>
      </c>
      <c r="I256" s="6">
        <v>194445</v>
      </c>
      <c r="J256" s="121">
        <v>0</v>
      </c>
      <c r="K256" s="184"/>
      <c r="L256" s="162"/>
      <c r="M256" s="161" t="s">
        <v>51</v>
      </c>
      <c r="N256" s="162"/>
      <c r="O256" s="160"/>
    </row>
    <row r="257" spans="1:15" ht="15" customHeight="1">
      <c r="A257" s="371">
        <v>42</v>
      </c>
      <c r="B257" s="9" t="s">
        <v>376</v>
      </c>
      <c r="C257" s="54" t="s">
        <v>283</v>
      </c>
      <c r="D257" s="371">
        <v>6354</v>
      </c>
      <c r="E257" s="4" t="s">
        <v>368</v>
      </c>
      <c r="F257" s="4" t="s">
        <v>399</v>
      </c>
      <c r="G257" s="4" t="s">
        <v>26</v>
      </c>
      <c r="H257" s="436">
        <v>1</v>
      </c>
      <c r="I257" s="6">
        <v>1010</v>
      </c>
      <c r="J257" s="121">
        <v>350600</v>
      </c>
      <c r="K257" s="408">
        <v>4</v>
      </c>
      <c r="L257" s="169" t="s">
        <v>400</v>
      </c>
      <c r="M257" s="161" t="s">
        <v>51</v>
      </c>
      <c r="N257" s="162"/>
      <c r="O257" s="160"/>
    </row>
    <row r="258" spans="1:15" ht="15" customHeight="1">
      <c r="A258" s="371">
        <v>44</v>
      </c>
      <c r="B258" s="9" t="s">
        <v>401</v>
      </c>
      <c r="C258" s="54" t="s">
        <v>73</v>
      </c>
      <c r="D258" s="371">
        <v>1169</v>
      </c>
      <c r="E258" s="4" t="s">
        <v>74</v>
      </c>
      <c r="F258" s="4" t="s">
        <v>340</v>
      </c>
      <c r="G258" s="4" t="s">
        <v>26</v>
      </c>
      <c r="H258" s="436">
        <v>12</v>
      </c>
      <c r="I258" s="6">
        <v>150000</v>
      </c>
      <c r="J258" s="121">
        <v>0</v>
      </c>
      <c r="K258" s="184">
        <v>0</v>
      </c>
      <c r="L258" s="165" t="s">
        <v>170</v>
      </c>
      <c r="M258" s="162" t="s">
        <v>27</v>
      </c>
      <c r="N258" s="162" t="s">
        <v>402</v>
      </c>
      <c r="O258" s="162"/>
    </row>
    <row r="259" spans="1:15" ht="15" customHeight="1">
      <c r="A259" s="371">
        <v>44</v>
      </c>
      <c r="B259" s="9" t="s">
        <v>401</v>
      </c>
      <c r="C259" s="54" t="s">
        <v>65</v>
      </c>
      <c r="D259" s="371">
        <v>1170</v>
      </c>
      <c r="E259" s="4" t="s">
        <v>78</v>
      </c>
      <c r="F259" s="4" t="s">
        <v>342</v>
      </c>
      <c r="G259" s="4" t="s">
        <v>26</v>
      </c>
      <c r="H259" s="436">
        <v>12</v>
      </c>
      <c r="I259" s="6">
        <v>863562</v>
      </c>
      <c r="J259" s="121">
        <v>0</v>
      </c>
      <c r="K259" s="408">
        <v>12</v>
      </c>
      <c r="L259" s="162" t="s">
        <v>403</v>
      </c>
      <c r="M259" s="161" t="s">
        <v>51</v>
      </c>
      <c r="N259" s="162"/>
      <c r="O259" s="162" t="s">
        <v>404</v>
      </c>
    </row>
    <row r="260" spans="1:15" ht="15" customHeight="1">
      <c r="A260" s="371">
        <v>44</v>
      </c>
      <c r="B260" s="9" t="s">
        <v>401</v>
      </c>
      <c r="C260" s="54" t="s">
        <v>65</v>
      </c>
      <c r="D260" s="371">
        <v>1193</v>
      </c>
      <c r="E260" s="4" t="s">
        <v>79</v>
      </c>
      <c r="F260" s="4" t="s">
        <v>18</v>
      </c>
      <c r="G260" s="4" t="s">
        <v>18</v>
      </c>
      <c r="H260" s="436">
        <v>0</v>
      </c>
      <c r="I260" s="6">
        <v>0</v>
      </c>
      <c r="J260" s="118">
        <v>0</v>
      </c>
      <c r="K260" s="184"/>
      <c r="L260" s="162"/>
      <c r="M260" s="165"/>
      <c r="N260" s="162"/>
      <c r="O260" s="162"/>
    </row>
    <row r="261" spans="1:15" ht="15" customHeight="1">
      <c r="A261" s="371">
        <v>44</v>
      </c>
      <c r="B261" s="9" t="s">
        <v>401</v>
      </c>
      <c r="C261" s="54" t="s">
        <v>65</v>
      </c>
      <c r="D261" s="371">
        <v>1308</v>
      </c>
      <c r="E261" s="4" t="s">
        <v>405</v>
      </c>
      <c r="F261" s="4" t="s">
        <v>18</v>
      </c>
      <c r="G261" s="4" t="s">
        <v>18</v>
      </c>
      <c r="H261" s="436">
        <v>0</v>
      </c>
      <c r="I261" s="6">
        <v>0</v>
      </c>
      <c r="J261" s="118">
        <v>0</v>
      </c>
      <c r="K261" s="184"/>
      <c r="L261" s="162"/>
      <c r="M261" s="165"/>
      <c r="N261" s="162"/>
      <c r="O261" s="162"/>
    </row>
    <row r="262" spans="1:15" ht="15" customHeight="1">
      <c r="A262" s="371">
        <v>44</v>
      </c>
      <c r="B262" s="9" t="s">
        <v>401</v>
      </c>
      <c r="C262" s="54" t="s">
        <v>65</v>
      </c>
      <c r="D262" s="371">
        <v>1339</v>
      </c>
      <c r="E262" s="4" t="s">
        <v>406</v>
      </c>
      <c r="F262" s="4" t="s">
        <v>18</v>
      </c>
      <c r="G262" s="4" t="s">
        <v>18</v>
      </c>
      <c r="H262" s="436">
        <v>0</v>
      </c>
      <c r="I262" s="6">
        <v>0</v>
      </c>
      <c r="J262" s="118">
        <v>0</v>
      </c>
      <c r="K262" s="184"/>
      <c r="L262" s="162"/>
      <c r="M262" s="165"/>
      <c r="N262" s="162"/>
      <c r="O262" s="162"/>
    </row>
    <row r="263" spans="1:15" ht="15" customHeight="1">
      <c r="A263" s="371">
        <v>44</v>
      </c>
      <c r="B263" s="9" t="s">
        <v>401</v>
      </c>
      <c r="C263" s="54" t="s">
        <v>65</v>
      </c>
      <c r="D263" s="371">
        <v>1417</v>
      </c>
      <c r="E263" s="4" t="s">
        <v>407</v>
      </c>
      <c r="F263" s="4" t="s">
        <v>18</v>
      </c>
      <c r="G263" s="4" t="s">
        <v>18</v>
      </c>
      <c r="H263" s="436">
        <v>0</v>
      </c>
      <c r="I263" s="6">
        <v>0</v>
      </c>
      <c r="J263" s="118">
        <v>0</v>
      </c>
      <c r="K263" s="184"/>
      <c r="L263" s="162"/>
      <c r="M263" s="165"/>
      <c r="N263" s="162"/>
      <c r="O263" s="162"/>
    </row>
    <row r="264" spans="1:15" ht="15" customHeight="1">
      <c r="A264" s="371">
        <v>44</v>
      </c>
      <c r="B264" s="9" t="s">
        <v>401</v>
      </c>
      <c r="C264" s="54" t="s">
        <v>65</v>
      </c>
      <c r="D264" s="371">
        <v>1426</v>
      </c>
      <c r="E264" s="4" t="s">
        <v>408</v>
      </c>
      <c r="F264" s="4" t="s">
        <v>18</v>
      </c>
      <c r="G264" s="4" t="s">
        <v>18</v>
      </c>
      <c r="H264" s="436">
        <v>0</v>
      </c>
      <c r="I264" s="6">
        <v>0</v>
      </c>
      <c r="J264" s="118">
        <v>0</v>
      </c>
      <c r="K264" s="184"/>
      <c r="L264" s="162"/>
      <c r="M264" s="165"/>
      <c r="N264" s="162"/>
      <c r="O264" s="162"/>
    </row>
    <row r="265" spans="1:15" ht="15" customHeight="1">
      <c r="A265" s="371">
        <v>44</v>
      </c>
      <c r="B265" s="9" t="s">
        <v>401</v>
      </c>
      <c r="C265" s="54" t="s">
        <v>65</v>
      </c>
      <c r="D265" s="371">
        <v>1427</v>
      </c>
      <c r="E265" s="4" t="s">
        <v>409</v>
      </c>
      <c r="F265" s="4" t="s">
        <v>18</v>
      </c>
      <c r="G265" s="4" t="s">
        <v>18</v>
      </c>
      <c r="H265" s="436">
        <v>0</v>
      </c>
      <c r="I265" s="6">
        <v>0</v>
      </c>
      <c r="J265" s="118">
        <v>0</v>
      </c>
      <c r="K265" s="184"/>
      <c r="L265" s="162"/>
      <c r="M265" s="165"/>
      <c r="N265" s="162"/>
      <c r="O265" s="162"/>
    </row>
    <row r="266" spans="1:15" ht="15" customHeight="1">
      <c r="A266" s="371">
        <v>44</v>
      </c>
      <c r="B266" s="9" t="s">
        <v>401</v>
      </c>
      <c r="C266" s="54" t="s">
        <v>65</v>
      </c>
      <c r="D266" s="371">
        <v>1457</v>
      </c>
      <c r="E266" s="4" t="s">
        <v>410</v>
      </c>
      <c r="F266" s="4" t="s">
        <v>18</v>
      </c>
      <c r="G266" s="4" t="s">
        <v>18</v>
      </c>
      <c r="H266" s="436">
        <v>0</v>
      </c>
      <c r="I266" s="6">
        <v>0</v>
      </c>
      <c r="J266" s="118">
        <v>0</v>
      </c>
      <c r="K266" s="184"/>
      <c r="L266" s="162"/>
      <c r="M266" s="165"/>
      <c r="N266" s="162"/>
      <c r="O266" s="162"/>
    </row>
    <row r="267" spans="1:15" ht="15" customHeight="1">
      <c r="A267" s="371">
        <v>44</v>
      </c>
      <c r="B267" s="9" t="s">
        <v>401</v>
      </c>
      <c r="C267" s="54" t="s">
        <v>65</v>
      </c>
      <c r="D267" s="371">
        <v>1697</v>
      </c>
      <c r="E267" s="4" t="s">
        <v>411</v>
      </c>
      <c r="F267" s="4" t="s">
        <v>18</v>
      </c>
      <c r="G267" s="4" t="s">
        <v>18</v>
      </c>
      <c r="H267" s="436">
        <v>0</v>
      </c>
      <c r="I267" s="6">
        <v>0</v>
      </c>
      <c r="J267" s="118">
        <v>0</v>
      </c>
      <c r="K267" s="184"/>
      <c r="L267" s="162"/>
      <c r="M267" s="165"/>
      <c r="N267" s="162"/>
      <c r="O267" s="162"/>
    </row>
    <row r="268" spans="1:15" ht="15" customHeight="1">
      <c r="A268" s="371">
        <v>44</v>
      </c>
      <c r="B268" s="9" t="s">
        <v>401</v>
      </c>
      <c r="C268" s="54" t="s">
        <v>101</v>
      </c>
      <c r="D268" s="371">
        <v>2100</v>
      </c>
      <c r="E268" s="4" t="s">
        <v>61</v>
      </c>
      <c r="F268" s="4" t="s">
        <v>62</v>
      </c>
      <c r="G268" s="4" t="s">
        <v>26</v>
      </c>
      <c r="H268" s="436">
        <v>12</v>
      </c>
      <c r="I268" s="6">
        <v>10982506</v>
      </c>
      <c r="J268" s="121">
        <v>9023756.6599999983</v>
      </c>
      <c r="K268" s="408">
        <v>12</v>
      </c>
      <c r="L268" s="162" t="s">
        <v>412</v>
      </c>
      <c r="M268" s="161" t="s">
        <v>51</v>
      </c>
      <c r="N268" s="162"/>
      <c r="O268" s="162"/>
    </row>
    <row r="269" spans="1:15" ht="15" customHeight="1">
      <c r="A269" s="371">
        <v>44</v>
      </c>
      <c r="B269" s="9" t="s">
        <v>401</v>
      </c>
      <c r="C269" s="54" t="s">
        <v>107</v>
      </c>
      <c r="D269" s="371">
        <v>2157</v>
      </c>
      <c r="E269" s="4" t="s">
        <v>108</v>
      </c>
      <c r="F269" s="4" t="s">
        <v>359</v>
      </c>
      <c r="G269" s="4" t="s">
        <v>26</v>
      </c>
      <c r="H269" s="436">
        <v>12</v>
      </c>
      <c r="I269" s="6">
        <v>475082</v>
      </c>
      <c r="J269" s="121">
        <v>403848.93</v>
      </c>
      <c r="K269" s="408">
        <v>12</v>
      </c>
      <c r="L269" s="162" t="s">
        <v>413</v>
      </c>
      <c r="M269" s="161" t="s">
        <v>51</v>
      </c>
      <c r="N269" s="162"/>
      <c r="O269" s="162"/>
    </row>
    <row r="270" spans="1:15" ht="15" customHeight="1">
      <c r="A270" s="371">
        <v>44</v>
      </c>
      <c r="B270" s="9" t="s">
        <v>401</v>
      </c>
      <c r="C270" s="54" t="s">
        <v>65</v>
      </c>
      <c r="D270" s="371">
        <v>2341</v>
      </c>
      <c r="E270" s="4" t="s">
        <v>119</v>
      </c>
      <c r="F270" s="4" t="s">
        <v>119</v>
      </c>
      <c r="G270" s="4" t="s">
        <v>26</v>
      </c>
      <c r="H270" s="436">
        <v>12</v>
      </c>
      <c r="I270" s="6">
        <v>4550928</v>
      </c>
      <c r="J270" s="121">
        <v>1566889.83</v>
      </c>
      <c r="K270" s="408">
        <v>12</v>
      </c>
      <c r="L270" s="162" t="s">
        <v>414</v>
      </c>
      <c r="M270" s="161" t="s">
        <v>51</v>
      </c>
      <c r="N270" s="162"/>
      <c r="O270" s="162"/>
    </row>
    <row r="271" spans="1:15" ht="15" customHeight="1">
      <c r="A271" s="371">
        <v>44</v>
      </c>
      <c r="B271" s="9" t="s">
        <v>401</v>
      </c>
      <c r="C271" s="54" t="s">
        <v>111</v>
      </c>
      <c r="D271" s="371">
        <v>2367</v>
      </c>
      <c r="E271" s="4" t="s">
        <v>123</v>
      </c>
      <c r="F271" s="4" t="s">
        <v>360</v>
      </c>
      <c r="G271" s="4" t="s">
        <v>26</v>
      </c>
      <c r="H271" s="436">
        <v>12</v>
      </c>
      <c r="I271" s="6">
        <v>5168833</v>
      </c>
      <c r="J271" s="121">
        <v>4403433.32</v>
      </c>
      <c r="K271" s="408">
        <v>12</v>
      </c>
      <c r="L271" s="162" t="s">
        <v>415</v>
      </c>
      <c r="M271" s="161" t="s">
        <v>51</v>
      </c>
      <c r="N271" s="162"/>
      <c r="O271" s="162"/>
    </row>
    <row r="272" spans="1:15" ht="15" customHeight="1">
      <c r="A272" s="371">
        <v>44</v>
      </c>
      <c r="B272" s="9" t="s">
        <v>401</v>
      </c>
      <c r="C272" s="54" t="s">
        <v>111</v>
      </c>
      <c r="D272" s="371">
        <v>2705</v>
      </c>
      <c r="E272" s="4" t="s">
        <v>124</v>
      </c>
      <c r="F272" s="4" t="s">
        <v>361</v>
      </c>
      <c r="G272" s="4" t="s">
        <v>26</v>
      </c>
      <c r="H272" s="436">
        <v>12</v>
      </c>
      <c r="I272" s="6">
        <v>1757855</v>
      </c>
      <c r="J272" s="121">
        <v>3525448.6400000006</v>
      </c>
      <c r="K272" s="408">
        <v>12</v>
      </c>
      <c r="L272" s="162" t="s">
        <v>416</v>
      </c>
      <c r="M272" s="161" t="s">
        <v>51</v>
      </c>
      <c r="N272" s="162"/>
      <c r="O272" s="162"/>
    </row>
    <row r="273" spans="1:15" ht="15" customHeight="1">
      <c r="A273" s="371">
        <v>44</v>
      </c>
      <c r="B273" s="9" t="s">
        <v>401</v>
      </c>
      <c r="C273" s="54" t="s">
        <v>297</v>
      </c>
      <c r="D273" s="371">
        <v>2803</v>
      </c>
      <c r="E273" s="4" t="s">
        <v>298</v>
      </c>
      <c r="F273" s="4" t="s">
        <v>362</v>
      </c>
      <c r="G273" s="4" t="s">
        <v>26</v>
      </c>
      <c r="H273" s="436">
        <v>12</v>
      </c>
      <c r="I273" s="6">
        <v>26519</v>
      </c>
      <c r="J273" s="121">
        <v>0</v>
      </c>
      <c r="K273" s="184">
        <v>0</v>
      </c>
      <c r="L273" s="165" t="s">
        <v>170</v>
      </c>
      <c r="M273" s="162" t="s">
        <v>27</v>
      </c>
      <c r="N273" s="162" t="s">
        <v>402</v>
      </c>
      <c r="O273" s="162"/>
    </row>
    <row r="274" spans="1:15" ht="15" customHeight="1">
      <c r="A274" s="371">
        <v>44</v>
      </c>
      <c r="B274" s="9" t="s">
        <v>401</v>
      </c>
      <c r="C274" s="54" t="s">
        <v>85</v>
      </c>
      <c r="D274" s="371">
        <v>2818</v>
      </c>
      <c r="E274" s="4" t="s">
        <v>58</v>
      </c>
      <c r="F274" s="4" t="s">
        <v>417</v>
      </c>
      <c r="G274" s="4" t="s">
        <v>26</v>
      </c>
      <c r="H274" s="436">
        <v>12</v>
      </c>
      <c r="I274" s="6">
        <v>17385</v>
      </c>
      <c r="J274" s="121">
        <v>9395.9</v>
      </c>
      <c r="K274" s="408">
        <v>12</v>
      </c>
      <c r="L274" s="162" t="s">
        <v>418</v>
      </c>
      <c r="M274" s="161" t="s">
        <v>51</v>
      </c>
      <c r="N274" s="162"/>
      <c r="O274" s="162"/>
    </row>
    <row r="275" spans="1:15" ht="15" customHeight="1">
      <c r="A275" s="371">
        <v>44</v>
      </c>
      <c r="B275" s="9" t="s">
        <v>401</v>
      </c>
      <c r="C275" s="54" t="s">
        <v>101</v>
      </c>
      <c r="D275" s="371">
        <v>2999</v>
      </c>
      <c r="E275" s="4" t="s">
        <v>125</v>
      </c>
      <c r="F275" s="4" t="s">
        <v>126</v>
      </c>
      <c r="G275" s="4" t="s">
        <v>26</v>
      </c>
      <c r="H275" s="436">
        <v>12</v>
      </c>
      <c r="I275" s="6">
        <v>2020</v>
      </c>
      <c r="J275" s="121">
        <v>0</v>
      </c>
      <c r="K275" s="184">
        <v>0</v>
      </c>
      <c r="L275" s="165" t="s">
        <v>170</v>
      </c>
      <c r="M275" s="161" t="s">
        <v>4617</v>
      </c>
      <c r="N275" s="162" t="s">
        <v>402</v>
      </c>
      <c r="O275" s="162" t="s">
        <v>83</v>
      </c>
    </row>
    <row r="276" spans="1:15" ht="15" customHeight="1">
      <c r="A276" s="371">
        <v>44</v>
      </c>
      <c r="B276" s="9" t="s">
        <v>401</v>
      </c>
      <c r="C276" s="54" t="s">
        <v>85</v>
      </c>
      <c r="D276" s="371">
        <v>3000</v>
      </c>
      <c r="E276" s="4" t="s">
        <v>397</v>
      </c>
      <c r="F276" s="4" t="s">
        <v>398</v>
      </c>
      <c r="G276" s="4" t="s">
        <v>26</v>
      </c>
      <c r="H276" s="436">
        <v>1</v>
      </c>
      <c r="I276" s="6">
        <v>1000</v>
      </c>
      <c r="J276" s="121">
        <v>0</v>
      </c>
      <c r="K276" s="184">
        <v>0</v>
      </c>
      <c r="L276" s="165" t="s">
        <v>170</v>
      </c>
      <c r="M276" s="161" t="s">
        <v>4617</v>
      </c>
      <c r="N276" s="162" t="s">
        <v>402</v>
      </c>
      <c r="O276" s="162" t="s">
        <v>83</v>
      </c>
    </row>
    <row r="277" spans="1:15" ht="15" customHeight="1">
      <c r="A277" s="371">
        <v>44</v>
      </c>
      <c r="B277" s="9" t="s">
        <v>401</v>
      </c>
      <c r="C277" s="54" t="s">
        <v>85</v>
      </c>
      <c r="D277" s="371">
        <v>3002</v>
      </c>
      <c r="E277" s="4" t="s">
        <v>128</v>
      </c>
      <c r="F277" s="4" t="s">
        <v>366</v>
      </c>
      <c r="G277" s="4" t="s">
        <v>26</v>
      </c>
      <c r="H277" s="436">
        <v>1</v>
      </c>
      <c r="I277" s="6">
        <v>1000</v>
      </c>
      <c r="J277" s="121">
        <v>0</v>
      </c>
      <c r="K277" s="184">
        <v>0</v>
      </c>
      <c r="L277" s="165" t="s">
        <v>170</v>
      </c>
      <c r="M277" s="161" t="s">
        <v>4617</v>
      </c>
      <c r="N277" s="162" t="s">
        <v>402</v>
      </c>
      <c r="O277" s="162" t="s">
        <v>83</v>
      </c>
    </row>
    <row r="278" spans="1:15" ht="15" customHeight="1">
      <c r="A278" s="371">
        <v>44</v>
      </c>
      <c r="B278" s="9" t="s">
        <v>401</v>
      </c>
      <c r="C278" s="54" t="s">
        <v>283</v>
      </c>
      <c r="D278" s="371">
        <v>6354</v>
      </c>
      <c r="E278" s="4" t="s">
        <v>368</v>
      </c>
      <c r="F278" s="4" t="s">
        <v>369</v>
      </c>
      <c r="G278" s="4" t="s">
        <v>370</v>
      </c>
      <c r="H278" s="436">
        <v>12</v>
      </c>
      <c r="I278" s="6">
        <v>1010</v>
      </c>
      <c r="J278" s="121">
        <v>328000</v>
      </c>
      <c r="K278" s="408">
        <v>12</v>
      </c>
      <c r="L278" s="162" t="s">
        <v>419</v>
      </c>
      <c r="M278" s="161" t="s">
        <v>51</v>
      </c>
      <c r="N278" s="162"/>
      <c r="O278" s="162"/>
    </row>
    <row r="279" spans="1:15" ht="15" customHeight="1">
      <c r="A279" s="371">
        <v>44</v>
      </c>
      <c r="B279" s="9" t="s">
        <v>401</v>
      </c>
      <c r="C279" s="224" t="s">
        <v>1143</v>
      </c>
      <c r="D279" s="371">
        <v>1671</v>
      </c>
      <c r="E279" s="73" t="s">
        <v>2581</v>
      </c>
      <c r="F279" s="4" t="s">
        <v>18</v>
      </c>
      <c r="G279" s="4" t="s">
        <v>18</v>
      </c>
      <c r="H279" s="436">
        <v>0</v>
      </c>
      <c r="I279" s="103">
        <v>0</v>
      </c>
      <c r="J279" s="121">
        <v>28588.51</v>
      </c>
      <c r="K279" s="184"/>
      <c r="L279" s="162"/>
      <c r="M279" s="165"/>
      <c r="N279" s="162"/>
      <c r="O279" s="162"/>
    </row>
    <row r="280" spans="1:15" ht="15" customHeight="1">
      <c r="A280" s="371">
        <v>45</v>
      </c>
      <c r="B280" s="9" t="s">
        <v>420</v>
      </c>
      <c r="C280" s="54" t="s">
        <v>73</v>
      </c>
      <c r="D280" s="371">
        <v>1169</v>
      </c>
      <c r="E280" s="4" t="s">
        <v>74</v>
      </c>
      <c r="F280" s="47" t="s">
        <v>340</v>
      </c>
      <c r="G280" s="47" t="s">
        <v>26</v>
      </c>
      <c r="H280" s="436">
        <v>1</v>
      </c>
      <c r="I280" s="6">
        <v>358121</v>
      </c>
      <c r="J280" s="121">
        <v>0</v>
      </c>
      <c r="K280" s="184">
        <v>0</v>
      </c>
      <c r="L280" s="162"/>
      <c r="M280" s="162" t="s">
        <v>27</v>
      </c>
      <c r="N280" s="170" t="s">
        <v>421</v>
      </c>
      <c r="O280" s="162"/>
    </row>
    <row r="281" spans="1:15" ht="15" customHeight="1">
      <c r="A281" s="371">
        <v>45</v>
      </c>
      <c r="B281" s="9" t="s">
        <v>420</v>
      </c>
      <c r="C281" s="54" t="s">
        <v>65</v>
      </c>
      <c r="D281" s="371">
        <v>1170</v>
      </c>
      <c r="E281" s="4" t="s">
        <v>78</v>
      </c>
      <c r="F281" s="47" t="s">
        <v>342</v>
      </c>
      <c r="G281" s="47" t="s">
        <v>26</v>
      </c>
      <c r="H281" s="436">
        <v>1</v>
      </c>
      <c r="I281" s="6">
        <v>358121</v>
      </c>
      <c r="J281" s="121">
        <v>0</v>
      </c>
      <c r="K281" s="184">
        <v>0</v>
      </c>
      <c r="L281" s="162"/>
      <c r="M281" s="162" t="s">
        <v>27</v>
      </c>
      <c r="N281" s="170" t="s">
        <v>421</v>
      </c>
      <c r="O281" s="162"/>
    </row>
    <row r="282" spans="1:15" ht="15" customHeight="1">
      <c r="A282" s="371">
        <v>45</v>
      </c>
      <c r="B282" s="9" t="s">
        <v>420</v>
      </c>
      <c r="C282" s="54" t="s">
        <v>65</v>
      </c>
      <c r="D282" s="371">
        <v>1176</v>
      </c>
      <c r="E282" s="4" t="s">
        <v>422</v>
      </c>
      <c r="F282" s="47" t="s">
        <v>18</v>
      </c>
      <c r="G282" s="47" t="s">
        <v>18</v>
      </c>
      <c r="H282" s="436">
        <v>0</v>
      </c>
      <c r="I282" s="6">
        <v>0</v>
      </c>
      <c r="J282" s="118">
        <v>0</v>
      </c>
      <c r="K282" s="184"/>
      <c r="L282" s="162"/>
      <c r="M282" s="162"/>
      <c r="N282" s="162"/>
      <c r="O282" s="162"/>
    </row>
    <row r="283" spans="1:15" ht="15" customHeight="1">
      <c r="A283" s="371">
        <v>45</v>
      </c>
      <c r="B283" s="9" t="s">
        <v>420</v>
      </c>
      <c r="C283" s="54" t="s">
        <v>65</v>
      </c>
      <c r="D283" s="371">
        <v>1193</v>
      </c>
      <c r="E283" s="4" t="s">
        <v>79</v>
      </c>
      <c r="F283" s="47" t="s">
        <v>18</v>
      </c>
      <c r="G283" s="47" t="s">
        <v>18</v>
      </c>
      <c r="H283" s="436">
        <v>0</v>
      </c>
      <c r="I283" s="6">
        <v>0</v>
      </c>
      <c r="J283" s="118">
        <v>0</v>
      </c>
      <c r="K283" s="184"/>
      <c r="L283" s="162"/>
      <c r="M283" s="162"/>
      <c r="N283" s="162"/>
      <c r="O283" s="162"/>
    </row>
    <row r="284" spans="1:15" ht="15" customHeight="1">
      <c r="A284" s="371">
        <v>45</v>
      </c>
      <c r="B284" s="9" t="s">
        <v>420</v>
      </c>
      <c r="C284" s="54" t="s">
        <v>65</v>
      </c>
      <c r="D284" s="371">
        <v>1309</v>
      </c>
      <c r="E284" s="4" t="s">
        <v>423</v>
      </c>
      <c r="F284" s="47" t="s">
        <v>18</v>
      </c>
      <c r="G284" s="47" t="s">
        <v>18</v>
      </c>
      <c r="H284" s="436">
        <v>0</v>
      </c>
      <c r="I284" s="6">
        <v>0</v>
      </c>
      <c r="J284" s="118">
        <v>0</v>
      </c>
      <c r="K284" s="184"/>
      <c r="L284" s="162"/>
      <c r="M284" s="162"/>
      <c r="N284" s="162"/>
      <c r="O284" s="162"/>
    </row>
    <row r="285" spans="1:15" ht="15" customHeight="1">
      <c r="A285" s="371">
        <v>45</v>
      </c>
      <c r="B285" s="9" t="s">
        <v>420</v>
      </c>
      <c r="C285" s="54" t="s">
        <v>65</v>
      </c>
      <c r="D285" s="371">
        <v>1698</v>
      </c>
      <c r="E285" s="4" t="s">
        <v>424</v>
      </c>
      <c r="F285" s="47" t="s">
        <v>18</v>
      </c>
      <c r="G285" s="47" t="s">
        <v>18</v>
      </c>
      <c r="H285" s="436">
        <v>0</v>
      </c>
      <c r="I285" s="6">
        <v>0</v>
      </c>
      <c r="J285" s="118">
        <v>0</v>
      </c>
      <c r="K285" s="184"/>
      <c r="L285" s="162"/>
      <c r="M285" s="162"/>
      <c r="N285" s="162"/>
      <c r="O285" s="162"/>
    </row>
    <row r="286" spans="1:15" ht="15" customHeight="1">
      <c r="A286" s="371">
        <v>45</v>
      </c>
      <c r="B286" s="9" t="s">
        <v>420</v>
      </c>
      <c r="C286" s="54" t="s">
        <v>101</v>
      </c>
      <c r="D286" s="371">
        <v>2100</v>
      </c>
      <c r="E286" s="4" t="s">
        <v>61</v>
      </c>
      <c r="F286" s="47" t="s">
        <v>61</v>
      </c>
      <c r="G286" s="47" t="s">
        <v>26</v>
      </c>
      <c r="H286" s="436">
        <v>1</v>
      </c>
      <c r="I286" s="6">
        <v>18122771</v>
      </c>
      <c r="J286" s="121">
        <v>17533415.210000005</v>
      </c>
      <c r="K286" s="408">
        <v>1</v>
      </c>
      <c r="L286" s="170" t="s">
        <v>425</v>
      </c>
      <c r="M286" s="161" t="s">
        <v>51</v>
      </c>
      <c r="N286" s="162"/>
      <c r="O286" s="162"/>
    </row>
    <row r="287" spans="1:15" ht="15" customHeight="1">
      <c r="A287" s="371">
        <v>45</v>
      </c>
      <c r="B287" s="9" t="s">
        <v>420</v>
      </c>
      <c r="C287" s="54" t="s">
        <v>107</v>
      </c>
      <c r="D287" s="371">
        <v>2157</v>
      </c>
      <c r="E287" s="4" t="s">
        <v>108</v>
      </c>
      <c r="F287" s="47" t="s">
        <v>359</v>
      </c>
      <c r="G287" s="47" t="s">
        <v>26</v>
      </c>
      <c r="H287" s="436">
        <v>1</v>
      </c>
      <c r="I287" s="6">
        <v>387800</v>
      </c>
      <c r="J287" s="121">
        <v>281491.52999999991</v>
      </c>
      <c r="K287" s="408">
        <v>1</v>
      </c>
      <c r="L287" s="171" t="s">
        <v>426</v>
      </c>
      <c r="M287" s="161" t="s">
        <v>51</v>
      </c>
      <c r="N287" s="162"/>
      <c r="O287" s="162"/>
    </row>
    <row r="288" spans="1:15" ht="15" customHeight="1">
      <c r="A288" s="371">
        <v>45</v>
      </c>
      <c r="B288" s="9" t="s">
        <v>420</v>
      </c>
      <c r="C288" s="54" t="s">
        <v>65</v>
      </c>
      <c r="D288" s="371">
        <v>2341</v>
      </c>
      <c r="E288" s="4" t="s">
        <v>119</v>
      </c>
      <c r="F288" s="47" t="s">
        <v>119</v>
      </c>
      <c r="G288" s="47" t="s">
        <v>26</v>
      </c>
      <c r="H288" s="436">
        <v>1</v>
      </c>
      <c r="I288" s="6">
        <v>8449681</v>
      </c>
      <c r="J288" s="121">
        <v>3151118.7500000005</v>
      </c>
      <c r="K288" s="408">
        <v>1</v>
      </c>
      <c r="L288" s="171" t="s">
        <v>427</v>
      </c>
      <c r="M288" s="161" t="s">
        <v>51</v>
      </c>
      <c r="N288" s="162"/>
      <c r="O288" s="162"/>
    </row>
    <row r="289" spans="1:15" ht="15" customHeight="1">
      <c r="A289" s="371">
        <v>45</v>
      </c>
      <c r="B289" s="9" t="s">
        <v>420</v>
      </c>
      <c r="C289" s="54" t="s">
        <v>111</v>
      </c>
      <c r="D289" s="371">
        <v>2367</v>
      </c>
      <c r="E289" s="4" t="s">
        <v>123</v>
      </c>
      <c r="F289" s="47" t="s">
        <v>360</v>
      </c>
      <c r="G289" s="47" t="s">
        <v>26</v>
      </c>
      <c r="H289" s="436">
        <v>1</v>
      </c>
      <c r="I289" s="6">
        <v>2800000</v>
      </c>
      <c r="J289" s="121">
        <v>3467186.1500000004</v>
      </c>
      <c r="K289" s="408">
        <v>1</v>
      </c>
      <c r="L289" s="171" t="s">
        <v>428</v>
      </c>
      <c r="M289" s="161" t="s">
        <v>51</v>
      </c>
      <c r="N289" s="162"/>
      <c r="O289" s="162"/>
    </row>
    <row r="290" spans="1:15" ht="15" customHeight="1">
      <c r="A290" s="371">
        <v>45</v>
      </c>
      <c r="B290" s="9" t="s">
        <v>420</v>
      </c>
      <c r="C290" s="54" t="s">
        <v>111</v>
      </c>
      <c r="D290" s="371">
        <v>2705</v>
      </c>
      <c r="E290" s="4" t="s">
        <v>124</v>
      </c>
      <c r="F290" s="47" t="s">
        <v>361</v>
      </c>
      <c r="G290" s="47" t="s">
        <v>26</v>
      </c>
      <c r="H290" s="436">
        <v>1</v>
      </c>
      <c r="I290" s="6">
        <v>1900000</v>
      </c>
      <c r="J290" s="121">
        <v>5747169.6600000001</v>
      </c>
      <c r="K290" s="408">
        <v>1</v>
      </c>
      <c r="L290" s="171" t="s">
        <v>429</v>
      </c>
      <c r="M290" s="161" t="s">
        <v>51</v>
      </c>
      <c r="N290" s="162"/>
      <c r="O290" s="162"/>
    </row>
    <row r="291" spans="1:15" ht="15" customHeight="1">
      <c r="A291" s="371">
        <v>45</v>
      </c>
      <c r="B291" s="9" t="s">
        <v>420</v>
      </c>
      <c r="C291" s="54" t="s">
        <v>297</v>
      </c>
      <c r="D291" s="371">
        <v>2803</v>
      </c>
      <c r="E291" s="4" t="s">
        <v>298</v>
      </c>
      <c r="F291" s="47" t="s">
        <v>362</v>
      </c>
      <c r="G291" s="47" t="s">
        <v>26</v>
      </c>
      <c r="H291" s="436">
        <v>1</v>
      </c>
      <c r="I291" s="6">
        <v>1000</v>
      </c>
      <c r="J291" s="121">
        <v>0</v>
      </c>
      <c r="K291" s="184">
        <v>0</v>
      </c>
      <c r="L291" s="171" t="s">
        <v>298</v>
      </c>
      <c r="M291" s="161" t="s">
        <v>4617</v>
      </c>
      <c r="N291" s="170" t="s">
        <v>430</v>
      </c>
      <c r="O291" s="162" t="s">
        <v>83</v>
      </c>
    </row>
    <row r="292" spans="1:15" ht="15" customHeight="1">
      <c r="A292" s="371">
        <v>45</v>
      </c>
      <c r="B292" s="9" t="s">
        <v>420</v>
      </c>
      <c r="C292" s="54" t="s">
        <v>85</v>
      </c>
      <c r="D292" s="371">
        <v>2818</v>
      </c>
      <c r="E292" s="4" t="s">
        <v>58</v>
      </c>
      <c r="F292" s="47" t="s">
        <v>431</v>
      </c>
      <c r="G292" s="47" t="s">
        <v>26</v>
      </c>
      <c r="H292" s="436">
        <v>1</v>
      </c>
      <c r="I292" s="6">
        <v>61000</v>
      </c>
      <c r="J292" s="121">
        <v>94148.11</v>
      </c>
      <c r="K292" s="408">
        <v>1</v>
      </c>
      <c r="L292" s="171" t="s">
        <v>432</v>
      </c>
      <c r="M292" s="161" t="s">
        <v>51</v>
      </c>
      <c r="N292" s="162"/>
      <c r="O292" s="162"/>
    </row>
    <row r="293" spans="1:15" ht="15" customHeight="1">
      <c r="A293" s="371">
        <v>45</v>
      </c>
      <c r="B293" s="9" t="s">
        <v>420</v>
      </c>
      <c r="C293" s="54" t="s">
        <v>101</v>
      </c>
      <c r="D293" s="371">
        <v>2999</v>
      </c>
      <c r="E293" s="4" t="s">
        <v>125</v>
      </c>
      <c r="F293" s="47" t="s">
        <v>126</v>
      </c>
      <c r="G293" s="47" t="s">
        <v>26</v>
      </c>
      <c r="H293" s="436">
        <v>1</v>
      </c>
      <c r="I293" s="6">
        <v>2000</v>
      </c>
      <c r="J293" s="121">
        <v>18426.099999999999</v>
      </c>
      <c r="K293" s="408">
        <v>1</v>
      </c>
      <c r="L293" s="171" t="s">
        <v>433</v>
      </c>
      <c r="M293" s="161" t="s">
        <v>51</v>
      </c>
      <c r="N293" s="162"/>
      <c r="O293" s="162"/>
    </row>
    <row r="294" spans="1:15" ht="15" customHeight="1">
      <c r="A294" s="371">
        <v>45</v>
      </c>
      <c r="B294" s="9" t="s">
        <v>420</v>
      </c>
      <c r="C294" s="54" t="s">
        <v>85</v>
      </c>
      <c r="D294" s="371">
        <v>3002</v>
      </c>
      <c r="E294" s="4" t="s">
        <v>128</v>
      </c>
      <c r="F294" s="47" t="s">
        <v>366</v>
      </c>
      <c r="G294" s="47" t="s">
        <v>26</v>
      </c>
      <c r="H294" s="436">
        <v>1</v>
      </c>
      <c r="I294" s="6">
        <v>350000</v>
      </c>
      <c r="J294" s="121">
        <v>0</v>
      </c>
      <c r="K294" s="184">
        <v>0</v>
      </c>
      <c r="L294" s="171" t="s">
        <v>128</v>
      </c>
      <c r="M294" s="162" t="s">
        <v>27</v>
      </c>
      <c r="N294" s="170" t="s">
        <v>421</v>
      </c>
      <c r="O294" s="162"/>
    </row>
    <row r="295" spans="1:15" ht="15" customHeight="1">
      <c r="A295" s="371">
        <v>45</v>
      </c>
      <c r="B295" s="9" t="s">
        <v>420</v>
      </c>
      <c r="C295" s="54" t="s">
        <v>283</v>
      </c>
      <c r="D295" s="371">
        <v>6354</v>
      </c>
      <c r="E295" s="4" t="s">
        <v>368</v>
      </c>
      <c r="F295" s="47" t="s">
        <v>369</v>
      </c>
      <c r="G295" s="47" t="s">
        <v>370</v>
      </c>
      <c r="H295" s="436">
        <v>1</v>
      </c>
      <c r="I295" s="6">
        <v>1000</v>
      </c>
      <c r="J295" s="121">
        <v>0</v>
      </c>
      <c r="K295" s="184">
        <v>0</v>
      </c>
      <c r="L295" s="162"/>
      <c r="M295" s="161" t="s">
        <v>4617</v>
      </c>
      <c r="N295" s="170" t="s">
        <v>434</v>
      </c>
      <c r="O295" s="162" t="s">
        <v>83</v>
      </c>
    </row>
    <row r="296" spans="1:15" ht="15" customHeight="1">
      <c r="A296" s="371">
        <v>46</v>
      </c>
      <c r="B296" s="9" t="s">
        <v>435</v>
      </c>
      <c r="C296" s="54" t="s">
        <v>283</v>
      </c>
      <c r="D296" s="371">
        <v>1065</v>
      </c>
      <c r="E296" s="4" t="s">
        <v>436</v>
      </c>
      <c r="F296" s="47" t="s">
        <v>18</v>
      </c>
      <c r="G296" s="47" t="s">
        <v>18</v>
      </c>
      <c r="H296" s="436">
        <v>0</v>
      </c>
      <c r="I296" s="104">
        <v>0</v>
      </c>
      <c r="J296" s="121">
        <v>0</v>
      </c>
      <c r="K296" s="184">
        <v>0</v>
      </c>
      <c r="L296" s="162"/>
      <c r="M296" s="162" t="s">
        <v>27</v>
      </c>
      <c r="N296" s="172" t="s">
        <v>437</v>
      </c>
      <c r="O296" s="162"/>
    </row>
    <row r="297" spans="1:15" ht="15" customHeight="1">
      <c r="A297" s="371">
        <v>46</v>
      </c>
      <c r="B297" s="9" t="s">
        <v>435</v>
      </c>
      <c r="C297" s="54" t="s">
        <v>65</v>
      </c>
      <c r="D297" s="371">
        <v>1159</v>
      </c>
      <c r="E297" s="4" t="s">
        <v>438</v>
      </c>
      <c r="F297" s="47" t="s">
        <v>18</v>
      </c>
      <c r="G297" s="47" t="s">
        <v>18</v>
      </c>
      <c r="H297" s="436">
        <v>0</v>
      </c>
      <c r="I297" s="6">
        <v>0</v>
      </c>
      <c r="J297" s="118">
        <v>0</v>
      </c>
      <c r="K297" s="184">
        <v>0</v>
      </c>
      <c r="L297" s="162"/>
      <c r="M297" s="162" t="s">
        <v>27</v>
      </c>
      <c r="N297" s="172" t="s">
        <v>437</v>
      </c>
      <c r="O297" s="162"/>
    </row>
    <row r="298" spans="1:15" ht="15" customHeight="1">
      <c r="A298" s="371">
        <v>46</v>
      </c>
      <c r="B298" s="9" t="s">
        <v>435</v>
      </c>
      <c r="C298" s="54" t="s">
        <v>73</v>
      </c>
      <c r="D298" s="371">
        <v>1169</v>
      </c>
      <c r="E298" s="4" t="s">
        <v>74</v>
      </c>
      <c r="F298" s="47" t="s">
        <v>340</v>
      </c>
      <c r="G298" s="47" t="s">
        <v>26</v>
      </c>
      <c r="H298" s="436">
        <v>1</v>
      </c>
      <c r="I298" s="6">
        <v>1000</v>
      </c>
      <c r="J298" s="121">
        <v>0</v>
      </c>
      <c r="K298" s="184">
        <v>0</v>
      </c>
      <c r="L298" s="162"/>
      <c r="M298" s="161" t="s">
        <v>4617</v>
      </c>
      <c r="N298" s="172" t="s">
        <v>437</v>
      </c>
      <c r="O298" s="162" t="s">
        <v>83</v>
      </c>
    </row>
    <row r="299" spans="1:15" ht="15" customHeight="1">
      <c r="A299" s="371">
        <v>46</v>
      </c>
      <c r="B299" s="9" t="s">
        <v>435</v>
      </c>
      <c r="C299" s="54" t="s">
        <v>65</v>
      </c>
      <c r="D299" s="371">
        <v>1170</v>
      </c>
      <c r="E299" s="4" t="s">
        <v>78</v>
      </c>
      <c r="F299" s="47" t="s">
        <v>439</v>
      </c>
      <c r="G299" s="47" t="s">
        <v>26</v>
      </c>
      <c r="H299" s="436">
        <v>1</v>
      </c>
      <c r="I299" s="6">
        <v>955086</v>
      </c>
      <c r="J299" s="121">
        <v>634897.51</v>
      </c>
      <c r="K299" s="408">
        <v>1</v>
      </c>
      <c r="L299" s="162"/>
      <c r="M299" s="161" t="s">
        <v>51</v>
      </c>
      <c r="N299" s="162"/>
      <c r="O299" s="162"/>
    </row>
    <row r="300" spans="1:15" ht="15" customHeight="1">
      <c r="A300" s="371">
        <v>46</v>
      </c>
      <c r="B300" s="9" t="s">
        <v>435</v>
      </c>
      <c r="C300" s="54" t="s">
        <v>65</v>
      </c>
      <c r="D300" s="371">
        <v>1193</v>
      </c>
      <c r="E300" s="4" t="s">
        <v>79</v>
      </c>
      <c r="F300" s="47" t="s">
        <v>18</v>
      </c>
      <c r="G300" s="47" t="s">
        <v>18</v>
      </c>
      <c r="H300" s="436">
        <v>0</v>
      </c>
      <c r="I300" s="6">
        <v>0</v>
      </c>
      <c r="J300" s="118">
        <v>0</v>
      </c>
      <c r="K300" s="184"/>
      <c r="L300" s="162"/>
      <c r="M300" s="162" t="s">
        <v>27</v>
      </c>
      <c r="N300" s="162"/>
      <c r="O300" s="162"/>
    </row>
    <row r="301" spans="1:15" ht="15" customHeight="1">
      <c r="A301" s="371">
        <v>46</v>
      </c>
      <c r="B301" s="9" t="s">
        <v>435</v>
      </c>
      <c r="C301" s="54" t="s">
        <v>65</v>
      </c>
      <c r="D301" s="371">
        <v>1209</v>
      </c>
      <c r="E301" s="4" t="s">
        <v>440</v>
      </c>
      <c r="F301" s="47" t="s">
        <v>18</v>
      </c>
      <c r="G301" s="47" t="s">
        <v>18</v>
      </c>
      <c r="H301" s="436">
        <v>0</v>
      </c>
      <c r="I301" s="6">
        <v>0</v>
      </c>
      <c r="J301" s="118">
        <v>0</v>
      </c>
      <c r="K301" s="184"/>
      <c r="L301" s="162"/>
      <c r="M301" s="162" t="s">
        <v>27</v>
      </c>
      <c r="N301" s="162"/>
      <c r="O301" s="162"/>
    </row>
    <row r="302" spans="1:15" ht="15" customHeight="1">
      <c r="A302" s="371">
        <v>46</v>
      </c>
      <c r="B302" s="9" t="s">
        <v>435</v>
      </c>
      <c r="C302" s="54" t="s">
        <v>111</v>
      </c>
      <c r="D302" s="371">
        <v>1304</v>
      </c>
      <c r="E302" s="4" t="s">
        <v>441</v>
      </c>
      <c r="F302" s="47" t="s">
        <v>18</v>
      </c>
      <c r="G302" s="47" t="s">
        <v>18</v>
      </c>
      <c r="H302" s="436">
        <v>0</v>
      </c>
      <c r="I302" s="6">
        <v>0</v>
      </c>
      <c r="J302" s="118">
        <v>0</v>
      </c>
      <c r="K302" s="184"/>
      <c r="L302" s="162"/>
      <c r="M302" s="162" t="s">
        <v>27</v>
      </c>
      <c r="N302" s="162"/>
      <c r="O302" s="162"/>
    </row>
    <row r="303" spans="1:15" ht="15" customHeight="1">
      <c r="A303" s="371">
        <v>46</v>
      </c>
      <c r="B303" s="9" t="s">
        <v>435</v>
      </c>
      <c r="C303" s="54" t="s">
        <v>65</v>
      </c>
      <c r="D303" s="371">
        <v>1310</v>
      </c>
      <c r="E303" s="4" t="s">
        <v>442</v>
      </c>
      <c r="F303" s="47" t="s">
        <v>18</v>
      </c>
      <c r="G303" s="47" t="s">
        <v>18</v>
      </c>
      <c r="H303" s="436">
        <v>0</v>
      </c>
      <c r="I303" s="6">
        <v>0</v>
      </c>
      <c r="J303" s="118">
        <v>0</v>
      </c>
      <c r="K303" s="184"/>
      <c r="L303" s="162"/>
      <c r="M303" s="162" t="s">
        <v>27</v>
      </c>
      <c r="N303" s="162"/>
      <c r="O303" s="162"/>
    </row>
    <row r="304" spans="1:15" ht="15" customHeight="1">
      <c r="A304" s="371">
        <v>46</v>
      </c>
      <c r="B304" s="9" t="s">
        <v>435</v>
      </c>
      <c r="C304" s="54" t="s">
        <v>65</v>
      </c>
      <c r="D304" s="371">
        <v>1353</v>
      </c>
      <c r="E304" s="4" t="s">
        <v>443</v>
      </c>
      <c r="F304" s="47" t="s">
        <v>18</v>
      </c>
      <c r="G304" s="47" t="s">
        <v>18</v>
      </c>
      <c r="H304" s="436">
        <v>0</v>
      </c>
      <c r="I304" s="6">
        <v>0</v>
      </c>
      <c r="J304" s="118">
        <v>0</v>
      </c>
      <c r="K304" s="184"/>
      <c r="L304" s="162"/>
      <c r="M304" s="162" t="s">
        <v>27</v>
      </c>
      <c r="N304" s="162"/>
      <c r="O304" s="162"/>
    </row>
    <row r="305" spans="1:15" ht="15" customHeight="1">
      <c r="A305" s="371">
        <v>46</v>
      </c>
      <c r="B305" s="9" t="s">
        <v>435</v>
      </c>
      <c r="C305" s="54" t="s">
        <v>101</v>
      </c>
      <c r="D305" s="371">
        <v>2100</v>
      </c>
      <c r="E305" s="4" t="s">
        <v>61</v>
      </c>
      <c r="F305" s="47" t="s">
        <v>62</v>
      </c>
      <c r="G305" s="47" t="s">
        <v>26</v>
      </c>
      <c r="H305" s="436">
        <v>1</v>
      </c>
      <c r="I305" s="6">
        <v>15343849</v>
      </c>
      <c r="J305" s="121">
        <v>14050228.150000008</v>
      </c>
      <c r="K305" s="408">
        <v>1</v>
      </c>
      <c r="L305" s="162"/>
      <c r="M305" s="161" t="s">
        <v>51</v>
      </c>
      <c r="N305" s="162"/>
      <c r="O305" s="162"/>
    </row>
    <row r="306" spans="1:15" ht="15" customHeight="1">
      <c r="A306" s="371">
        <v>46</v>
      </c>
      <c r="B306" s="9" t="s">
        <v>435</v>
      </c>
      <c r="C306" s="54" t="s">
        <v>107</v>
      </c>
      <c r="D306" s="371">
        <v>2157</v>
      </c>
      <c r="E306" s="4" t="s">
        <v>108</v>
      </c>
      <c r="F306" s="47" t="s">
        <v>359</v>
      </c>
      <c r="G306" s="47" t="s">
        <v>26</v>
      </c>
      <c r="H306" s="436">
        <v>2</v>
      </c>
      <c r="I306" s="6">
        <v>1171234</v>
      </c>
      <c r="J306" s="121">
        <v>565900.0199999999</v>
      </c>
      <c r="K306" s="408">
        <v>1</v>
      </c>
      <c r="L306" s="162"/>
      <c r="M306" s="161" t="s">
        <v>51</v>
      </c>
      <c r="N306" s="162"/>
      <c r="O306" s="162"/>
    </row>
    <row r="307" spans="1:15" ht="15" customHeight="1">
      <c r="A307" s="371">
        <v>46</v>
      </c>
      <c r="B307" s="9" t="s">
        <v>435</v>
      </c>
      <c r="C307" s="54" t="s">
        <v>65</v>
      </c>
      <c r="D307" s="371">
        <v>2341</v>
      </c>
      <c r="E307" s="4" t="s">
        <v>119</v>
      </c>
      <c r="F307" s="47" t="s">
        <v>444</v>
      </c>
      <c r="G307" s="47" t="s">
        <v>26</v>
      </c>
      <c r="H307" s="436">
        <v>4</v>
      </c>
      <c r="I307" s="6">
        <v>5930823</v>
      </c>
      <c r="J307" s="121">
        <v>2849719.8600000003</v>
      </c>
      <c r="K307" s="408">
        <v>3</v>
      </c>
      <c r="L307" s="162"/>
      <c r="M307" s="161" t="s">
        <v>51</v>
      </c>
      <c r="N307" s="162"/>
      <c r="O307" s="162"/>
    </row>
    <row r="308" spans="1:15" ht="15" customHeight="1">
      <c r="A308" s="371">
        <v>46</v>
      </c>
      <c r="B308" s="9" t="s">
        <v>435</v>
      </c>
      <c r="C308" s="54" t="s">
        <v>111</v>
      </c>
      <c r="D308" s="371">
        <v>2367</v>
      </c>
      <c r="E308" s="4" t="s">
        <v>123</v>
      </c>
      <c r="F308" s="47" t="s">
        <v>445</v>
      </c>
      <c r="G308" s="47" t="s">
        <v>26</v>
      </c>
      <c r="H308" s="436">
        <v>30</v>
      </c>
      <c r="I308" s="6">
        <v>2480123</v>
      </c>
      <c r="J308" s="121">
        <v>3421268.54</v>
      </c>
      <c r="K308" s="408">
        <v>30</v>
      </c>
      <c r="L308" s="162"/>
      <c r="M308" s="161" t="s">
        <v>51</v>
      </c>
      <c r="N308" s="162"/>
      <c r="O308" s="162"/>
    </row>
    <row r="309" spans="1:15" ht="15" customHeight="1">
      <c r="A309" s="371">
        <v>46</v>
      </c>
      <c r="B309" s="9" t="s">
        <v>435</v>
      </c>
      <c r="C309" s="54" t="s">
        <v>111</v>
      </c>
      <c r="D309" s="371">
        <v>2705</v>
      </c>
      <c r="E309" s="4" t="s">
        <v>124</v>
      </c>
      <c r="F309" s="47" t="s">
        <v>446</v>
      </c>
      <c r="G309" s="47" t="s">
        <v>26</v>
      </c>
      <c r="H309" s="436">
        <v>55</v>
      </c>
      <c r="I309" s="6">
        <v>2243303</v>
      </c>
      <c r="J309" s="121">
        <v>4117251.9299999997</v>
      </c>
      <c r="K309" s="408">
        <v>55</v>
      </c>
      <c r="L309" s="162"/>
      <c r="M309" s="161" t="s">
        <v>51</v>
      </c>
      <c r="N309" s="162"/>
      <c r="O309" s="162"/>
    </row>
    <row r="310" spans="1:15" ht="15" customHeight="1">
      <c r="A310" s="371">
        <v>46</v>
      </c>
      <c r="B310" s="9" t="s">
        <v>435</v>
      </c>
      <c r="C310" s="54" t="s">
        <v>297</v>
      </c>
      <c r="D310" s="371">
        <v>2803</v>
      </c>
      <c r="E310" s="4" t="s">
        <v>298</v>
      </c>
      <c r="F310" s="47" t="s">
        <v>447</v>
      </c>
      <c r="G310" s="47" t="s">
        <v>26</v>
      </c>
      <c r="H310" s="436">
        <v>1</v>
      </c>
      <c r="I310" s="6">
        <v>12250</v>
      </c>
      <c r="J310" s="121">
        <v>0</v>
      </c>
      <c r="K310" s="184">
        <v>0</v>
      </c>
      <c r="L310" s="162"/>
      <c r="M310" s="161" t="s">
        <v>51</v>
      </c>
      <c r="N310" s="162"/>
      <c r="O310" s="162"/>
    </row>
    <row r="311" spans="1:15" ht="15" customHeight="1">
      <c r="A311" s="371">
        <v>46</v>
      </c>
      <c r="B311" s="9" t="s">
        <v>435</v>
      </c>
      <c r="C311" s="54" t="s">
        <v>85</v>
      </c>
      <c r="D311" s="371">
        <v>2818</v>
      </c>
      <c r="E311" s="4" t="s">
        <v>58</v>
      </c>
      <c r="F311" s="47" t="s">
        <v>448</v>
      </c>
      <c r="G311" s="47" t="s">
        <v>26</v>
      </c>
      <c r="H311" s="436">
        <v>1</v>
      </c>
      <c r="I311" s="6">
        <v>50000</v>
      </c>
      <c r="J311" s="121">
        <v>20853.3</v>
      </c>
      <c r="K311" s="408">
        <v>1</v>
      </c>
      <c r="L311" s="162"/>
      <c r="M311" s="161" t="s">
        <v>51</v>
      </c>
      <c r="N311" s="162"/>
      <c r="O311" s="162"/>
    </row>
    <row r="312" spans="1:15" ht="15" customHeight="1">
      <c r="A312" s="371">
        <v>46</v>
      </c>
      <c r="B312" s="9" t="s">
        <v>435</v>
      </c>
      <c r="C312" s="54" t="s">
        <v>101</v>
      </c>
      <c r="D312" s="371">
        <v>2999</v>
      </c>
      <c r="E312" s="4" t="s">
        <v>125</v>
      </c>
      <c r="F312" s="47" t="s">
        <v>126</v>
      </c>
      <c r="G312" s="47" t="s">
        <v>26</v>
      </c>
      <c r="H312" s="436">
        <v>1</v>
      </c>
      <c r="I312" s="6">
        <v>1000</v>
      </c>
      <c r="J312" s="121">
        <v>0</v>
      </c>
      <c r="K312" s="184">
        <v>0</v>
      </c>
      <c r="L312" s="162"/>
      <c r="M312" s="161" t="s">
        <v>4617</v>
      </c>
      <c r="N312" s="162"/>
      <c r="O312" s="162" t="s">
        <v>83</v>
      </c>
    </row>
    <row r="313" spans="1:15" ht="15" customHeight="1">
      <c r="A313" s="371">
        <v>46</v>
      </c>
      <c r="B313" s="9" t="s">
        <v>435</v>
      </c>
      <c r="C313" s="54" t="s">
        <v>85</v>
      </c>
      <c r="D313" s="371">
        <v>3000</v>
      </c>
      <c r="E313" s="4" t="s">
        <v>397</v>
      </c>
      <c r="F313" s="47" t="s">
        <v>398</v>
      </c>
      <c r="G313" s="47" t="s">
        <v>26</v>
      </c>
      <c r="H313" s="436">
        <v>1</v>
      </c>
      <c r="I313" s="6">
        <v>1000</v>
      </c>
      <c r="J313" s="121">
        <v>0</v>
      </c>
      <c r="K313" s="184">
        <v>0</v>
      </c>
      <c r="L313" s="162"/>
      <c r="M313" s="161" t="s">
        <v>4617</v>
      </c>
      <c r="N313" s="162"/>
      <c r="O313" s="162" t="s">
        <v>83</v>
      </c>
    </row>
    <row r="314" spans="1:15" ht="15" customHeight="1">
      <c r="A314" s="371">
        <v>46</v>
      </c>
      <c r="B314" s="9" t="s">
        <v>435</v>
      </c>
      <c r="C314" s="54" t="s">
        <v>85</v>
      </c>
      <c r="D314" s="371">
        <v>3002</v>
      </c>
      <c r="E314" s="4" t="s">
        <v>128</v>
      </c>
      <c r="F314" s="47" t="s">
        <v>366</v>
      </c>
      <c r="G314" s="47" t="s">
        <v>26</v>
      </c>
      <c r="H314" s="436">
        <v>1</v>
      </c>
      <c r="I314" s="6">
        <v>1000</v>
      </c>
      <c r="J314" s="121">
        <v>0</v>
      </c>
      <c r="K314" s="184">
        <v>0</v>
      </c>
      <c r="L314" s="162"/>
      <c r="M314" s="161" t="s">
        <v>4617</v>
      </c>
      <c r="N314" s="162"/>
      <c r="O314" s="162" t="s">
        <v>83</v>
      </c>
    </row>
    <row r="315" spans="1:15" ht="15" customHeight="1">
      <c r="A315" s="371">
        <v>46</v>
      </c>
      <c r="B315" s="9" t="s">
        <v>435</v>
      </c>
      <c r="C315" s="54" t="s">
        <v>283</v>
      </c>
      <c r="D315" s="371">
        <v>6354</v>
      </c>
      <c r="E315" s="4" t="s">
        <v>368</v>
      </c>
      <c r="F315" s="47" t="s">
        <v>449</v>
      </c>
      <c r="G315" s="47" t="s">
        <v>26</v>
      </c>
      <c r="H315" s="436">
        <v>1</v>
      </c>
      <c r="I315" s="6">
        <v>1000</v>
      </c>
      <c r="J315" s="121">
        <v>0</v>
      </c>
      <c r="K315" s="184">
        <v>0</v>
      </c>
      <c r="L315" s="162"/>
      <c r="M315" s="161" t="s">
        <v>4617</v>
      </c>
      <c r="N315" s="162"/>
      <c r="O315" s="162" t="s">
        <v>83</v>
      </c>
    </row>
    <row r="316" spans="1:15" ht="15" customHeight="1">
      <c r="A316" s="372">
        <v>47</v>
      </c>
      <c r="B316" s="14" t="s">
        <v>450</v>
      </c>
      <c r="C316" s="55" t="s">
        <v>283</v>
      </c>
      <c r="D316" s="378">
        <v>1065</v>
      </c>
      <c r="E316" s="10" t="s">
        <v>436</v>
      </c>
      <c r="F316" s="26" t="s">
        <v>18</v>
      </c>
      <c r="G316" s="26" t="s">
        <v>18</v>
      </c>
      <c r="H316" s="435">
        <v>0</v>
      </c>
      <c r="I316" s="15">
        <v>0</v>
      </c>
      <c r="J316" s="124">
        <v>0</v>
      </c>
      <c r="K316" s="347"/>
      <c r="L316" s="162"/>
      <c r="M316" s="173"/>
      <c r="N316" s="173"/>
      <c r="O316" s="162"/>
    </row>
    <row r="317" spans="1:15" ht="15" customHeight="1">
      <c r="A317" s="372">
        <v>47</v>
      </c>
      <c r="B317" s="14" t="s">
        <v>450</v>
      </c>
      <c r="C317" s="55" t="s">
        <v>73</v>
      </c>
      <c r="D317" s="378">
        <v>1169</v>
      </c>
      <c r="E317" s="10" t="s">
        <v>74</v>
      </c>
      <c r="F317" s="26" t="s">
        <v>340</v>
      </c>
      <c r="G317" s="26" t="s">
        <v>26</v>
      </c>
      <c r="H317" s="435">
        <v>1</v>
      </c>
      <c r="I317" s="15">
        <v>328085</v>
      </c>
      <c r="J317" s="124">
        <v>0</v>
      </c>
      <c r="K317" s="347"/>
      <c r="L317" s="162"/>
      <c r="M317" s="162" t="s">
        <v>27</v>
      </c>
      <c r="N317" s="173"/>
      <c r="O317" s="162"/>
    </row>
    <row r="318" spans="1:15" ht="15" customHeight="1">
      <c r="A318" s="372">
        <v>47</v>
      </c>
      <c r="B318" s="14" t="s">
        <v>450</v>
      </c>
      <c r="C318" s="55" t="s">
        <v>65</v>
      </c>
      <c r="D318" s="378">
        <v>1170</v>
      </c>
      <c r="E318" s="10" t="s">
        <v>78</v>
      </c>
      <c r="F318" s="26" t="s">
        <v>342</v>
      </c>
      <c r="G318" s="26" t="s">
        <v>26</v>
      </c>
      <c r="H318" s="435">
        <v>12</v>
      </c>
      <c r="I318" s="15">
        <v>530523</v>
      </c>
      <c r="J318" s="125">
        <f>1835130.36+743692.09</f>
        <v>2578822.4500000002</v>
      </c>
      <c r="K318" s="417">
        <v>20</v>
      </c>
      <c r="L318" s="162" t="s">
        <v>451</v>
      </c>
      <c r="M318" s="161" t="s">
        <v>51</v>
      </c>
      <c r="N318" s="173"/>
      <c r="O318" s="162"/>
    </row>
    <row r="319" spans="1:15" ht="15" customHeight="1">
      <c r="A319" s="372">
        <v>47</v>
      </c>
      <c r="B319" s="14" t="s">
        <v>450</v>
      </c>
      <c r="C319" s="55" t="s">
        <v>65</v>
      </c>
      <c r="D319" s="378">
        <v>1193</v>
      </c>
      <c r="E319" s="10" t="s">
        <v>79</v>
      </c>
      <c r="F319" s="26" t="s">
        <v>18</v>
      </c>
      <c r="G319" s="26" t="s">
        <v>18</v>
      </c>
      <c r="H319" s="435">
        <v>0</v>
      </c>
      <c r="I319" s="15">
        <v>0</v>
      </c>
      <c r="J319" s="124">
        <v>0</v>
      </c>
      <c r="K319" s="347"/>
      <c r="L319" s="162"/>
      <c r="M319" s="173"/>
      <c r="N319" s="173"/>
      <c r="O319" s="162"/>
    </row>
    <row r="320" spans="1:15" ht="15" customHeight="1">
      <c r="A320" s="372">
        <v>47</v>
      </c>
      <c r="B320" s="14" t="s">
        <v>450</v>
      </c>
      <c r="C320" s="55" t="s">
        <v>65</v>
      </c>
      <c r="D320" s="378">
        <v>1340</v>
      </c>
      <c r="E320" s="10" t="s">
        <v>452</v>
      </c>
      <c r="F320" s="26" t="s">
        <v>18</v>
      </c>
      <c r="G320" s="26" t="s">
        <v>18</v>
      </c>
      <c r="H320" s="435">
        <v>0</v>
      </c>
      <c r="I320" s="15">
        <v>0</v>
      </c>
      <c r="J320" s="124">
        <v>0</v>
      </c>
      <c r="K320" s="347"/>
      <c r="L320" s="162" t="s">
        <v>453</v>
      </c>
      <c r="M320" s="173"/>
      <c r="N320" s="173"/>
      <c r="O320" s="162"/>
    </row>
    <row r="321" spans="1:15" ht="15" customHeight="1">
      <c r="A321" s="372">
        <v>47</v>
      </c>
      <c r="B321" s="14" t="s">
        <v>450</v>
      </c>
      <c r="C321" s="55" t="s">
        <v>65</v>
      </c>
      <c r="D321" s="378">
        <v>1348</v>
      </c>
      <c r="E321" s="10" t="s">
        <v>454</v>
      </c>
      <c r="F321" s="26" t="s">
        <v>18</v>
      </c>
      <c r="G321" s="26" t="s">
        <v>18</v>
      </c>
      <c r="H321" s="435">
        <v>0</v>
      </c>
      <c r="I321" s="15">
        <v>0</v>
      </c>
      <c r="J321" s="124">
        <v>0</v>
      </c>
      <c r="K321" s="347"/>
      <c r="L321" s="162" t="s">
        <v>453</v>
      </c>
      <c r="M321" s="173"/>
      <c r="N321" s="173"/>
      <c r="O321" s="162"/>
    </row>
    <row r="322" spans="1:15" ht="15" customHeight="1">
      <c r="A322" s="372">
        <v>47</v>
      </c>
      <c r="B322" s="14" t="s">
        <v>450</v>
      </c>
      <c r="C322" s="55" t="s">
        <v>101</v>
      </c>
      <c r="D322" s="378">
        <v>2100</v>
      </c>
      <c r="E322" s="10" t="s">
        <v>61</v>
      </c>
      <c r="F322" s="26" t="s">
        <v>61</v>
      </c>
      <c r="G322" s="26" t="s">
        <v>26</v>
      </c>
      <c r="H322" s="435">
        <v>4</v>
      </c>
      <c r="I322" s="15">
        <v>15640261</v>
      </c>
      <c r="J322" s="125">
        <f>1227819.55+1602266.04+5628.16+26336.06+11034339.66+5897.9+178854.96</f>
        <v>14081142.330000002</v>
      </c>
      <c r="K322" s="347"/>
      <c r="L322" s="164" t="s">
        <v>455</v>
      </c>
      <c r="M322" s="161" t="s">
        <v>51</v>
      </c>
      <c r="N322" s="173" t="s">
        <v>456</v>
      </c>
      <c r="O322" s="162"/>
    </row>
    <row r="323" spans="1:15" ht="15" customHeight="1">
      <c r="A323" s="372">
        <v>47</v>
      </c>
      <c r="B323" s="14" t="s">
        <v>450</v>
      </c>
      <c r="C323" s="55" t="s">
        <v>107</v>
      </c>
      <c r="D323" s="378">
        <v>2157</v>
      </c>
      <c r="E323" s="10" t="s">
        <v>108</v>
      </c>
      <c r="F323" s="26" t="s">
        <v>359</v>
      </c>
      <c r="G323" s="26" t="s">
        <v>26</v>
      </c>
      <c r="H323" s="435">
        <v>1</v>
      </c>
      <c r="I323" s="15">
        <v>386599</v>
      </c>
      <c r="J323" s="125">
        <f>205800.01+59817.97+23675.82+41159.99</f>
        <v>330453.78999999998</v>
      </c>
      <c r="K323" s="347"/>
      <c r="L323" s="163" t="s">
        <v>457</v>
      </c>
      <c r="M323" s="161" t="s">
        <v>51</v>
      </c>
      <c r="N323" s="173"/>
      <c r="O323" s="162"/>
    </row>
    <row r="324" spans="1:15" ht="15" customHeight="1">
      <c r="A324" s="372">
        <v>47</v>
      </c>
      <c r="B324" s="14" t="s">
        <v>450</v>
      </c>
      <c r="C324" s="55" t="s">
        <v>65</v>
      </c>
      <c r="D324" s="378">
        <v>2341</v>
      </c>
      <c r="E324" s="10" t="s">
        <v>119</v>
      </c>
      <c r="F324" s="26" t="s">
        <v>119</v>
      </c>
      <c r="G324" s="26" t="s">
        <v>26</v>
      </c>
      <c r="H324" s="435">
        <v>1</v>
      </c>
      <c r="I324" s="15">
        <v>5845685</v>
      </c>
      <c r="J324" s="124">
        <f>2976292.14+399756.84</f>
        <v>3376048.98</v>
      </c>
      <c r="K324" s="347"/>
      <c r="L324" s="164" t="s">
        <v>458</v>
      </c>
      <c r="M324" s="162" t="s">
        <v>27</v>
      </c>
      <c r="N324" s="173"/>
      <c r="O324" s="162"/>
    </row>
    <row r="325" spans="1:15" ht="15" customHeight="1">
      <c r="A325" s="372">
        <v>47</v>
      </c>
      <c r="B325" s="14" t="s">
        <v>450</v>
      </c>
      <c r="C325" s="55" t="s">
        <v>111</v>
      </c>
      <c r="D325" s="378">
        <v>2367</v>
      </c>
      <c r="E325" s="10" t="s">
        <v>123</v>
      </c>
      <c r="F325" s="26" t="s">
        <v>360</v>
      </c>
      <c r="G325" s="26" t="s">
        <v>26</v>
      </c>
      <c r="H325" s="435">
        <v>18240</v>
      </c>
      <c r="I325" s="15">
        <v>2674137</v>
      </c>
      <c r="J325" s="124">
        <v>3006104.36</v>
      </c>
      <c r="K325" s="347"/>
      <c r="L325" s="164" t="s">
        <v>459</v>
      </c>
      <c r="M325" s="161" t="s">
        <v>51</v>
      </c>
      <c r="N325" s="173"/>
      <c r="O325" s="162"/>
    </row>
    <row r="326" spans="1:15" ht="15" customHeight="1">
      <c r="A326" s="372">
        <v>47</v>
      </c>
      <c r="B326" s="14" t="s">
        <v>450</v>
      </c>
      <c r="C326" s="55" t="s">
        <v>111</v>
      </c>
      <c r="D326" s="378">
        <v>2705</v>
      </c>
      <c r="E326" s="10" t="s">
        <v>124</v>
      </c>
      <c r="F326" s="26" t="s">
        <v>361</v>
      </c>
      <c r="G326" s="26" t="s">
        <v>26</v>
      </c>
      <c r="H326" s="435">
        <v>4080</v>
      </c>
      <c r="I326" s="15">
        <v>2394671</v>
      </c>
      <c r="J326" s="124">
        <v>3772297.0100000002</v>
      </c>
      <c r="K326" s="347"/>
      <c r="L326" s="164" t="s">
        <v>460</v>
      </c>
      <c r="M326" s="161" t="s">
        <v>51</v>
      </c>
      <c r="N326" s="173"/>
      <c r="O326" s="162"/>
    </row>
    <row r="327" spans="1:15" ht="15" customHeight="1">
      <c r="A327" s="372">
        <v>47</v>
      </c>
      <c r="B327" s="14" t="s">
        <v>450</v>
      </c>
      <c r="C327" s="55" t="s">
        <v>297</v>
      </c>
      <c r="D327" s="378">
        <v>2803</v>
      </c>
      <c r="E327" s="10" t="s">
        <v>298</v>
      </c>
      <c r="F327" s="26" t="s">
        <v>447</v>
      </c>
      <c r="G327" s="26" t="s">
        <v>26</v>
      </c>
      <c r="H327" s="435">
        <v>1</v>
      </c>
      <c r="I327" s="15">
        <v>40492</v>
      </c>
      <c r="J327" s="124">
        <v>0</v>
      </c>
      <c r="K327" s="347"/>
      <c r="L327" s="164" t="s">
        <v>461</v>
      </c>
      <c r="M327" s="173"/>
      <c r="N327" s="173" t="s">
        <v>462</v>
      </c>
      <c r="O327" s="162"/>
    </row>
    <row r="328" spans="1:15" ht="15" customHeight="1">
      <c r="A328" s="372">
        <v>47</v>
      </c>
      <c r="B328" s="14" t="s">
        <v>450</v>
      </c>
      <c r="C328" s="55" t="s">
        <v>85</v>
      </c>
      <c r="D328" s="378">
        <v>2818</v>
      </c>
      <c r="E328" s="10" t="s">
        <v>58</v>
      </c>
      <c r="F328" s="26" t="s">
        <v>463</v>
      </c>
      <c r="G328" s="26" t="s">
        <v>26</v>
      </c>
      <c r="H328" s="435">
        <v>3</v>
      </c>
      <c r="I328" s="15">
        <v>105281</v>
      </c>
      <c r="J328" s="124">
        <f>42367.79</f>
        <v>42367.79</v>
      </c>
      <c r="K328" s="347"/>
      <c r="L328" s="164" t="s">
        <v>464</v>
      </c>
      <c r="M328" s="162" t="s">
        <v>27</v>
      </c>
      <c r="N328" s="173"/>
      <c r="O328" s="162"/>
    </row>
    <row r="329" spans="1:15" ht="15" customHeight="1">
      <c r="A329" s="372">
        <v>47</v>
      </c>
      <c r="B329" s="14" t="s">
        <v>450</v>
      </c>
      <c r="C329" s="55" t="s">
        <v>101</v>
      </c>
      <c r="D329" s="378">
        <v>2999</v>
      </c>
      <c r="E329" s="10" t="s">
        <v>125</v>
      </c>
      <c r="F329" s="26" t="s">
        <v>126</v>
      </c>
      <c r="G329" s="26" t="s">
        <v>26</v>
      </c>
      <c r="H329" s="435">
        <v>4</v>
      </c>
      <c r="I329" s="15">
        <v>1012</v>
      </c>
      <c r="J329" s="124">
        <v>0</v>
      </c>
      <c r="K329" s="347"/>
      <c r="L329" s="164" t="s">
        <v>465</v>
      </c>
      <c r="M329" s="161" t="s">
        <v>4617</v>
      </c>
      <c r="N329" s="173" t="s">
        <v>365</v>
      </c>
      <c r="O329" s="162" t="s">
        <v>83</v>
      </c>
    </row>
    <row r="330" spans="1:15" ht="15" customHeight="1">
      <c r="A330" s="372">
        <v>47</v>
      </c>
      <c r="B330" s="14" t="s">
        <v>450</v>
      </c>
      <c r="C330" s="55" t="s">
        <v>85</v>
      </c>
      <c r="D330" s="378">
        <v>3002</v>
      </c>
      <c r="E330" s="10" t="s">
        <v>128</v>
      </c>
      <c r="F330" s="26" t="s">
        <v>366</v>
      </c>
      <c r="G330" s="26" t="s">
        <v>26</v>
      </c>
      <c r="H330" s="435">
        <v>2</v>
      </c>
      <c r="I330" s="15">
        <v>118669</v>
      </c>
      <c r="J330" s="124">
        <v>0</v>
      </c>
      <c r="K330" s="347"/>
      <c r="L330" s="162"/>
      <c r="M330" s="162" t="s">
        <v>27</v>
      </c>
      <c r="N330" s="173" t="s">
        <v>367</v>
      </c>
      <c r="O330" s="162"/>
    </row>
    <row r="331" spans="1:15" ht="15" customHeight="1">
      <c r="A331" s="372">
        <v>47</v>
      </c>
      <c r="B331" s="14" t="s">
        <v>450</v>
      </c>
      <c r="C331" s="55" t="s">
        <v>283</v>
      </c>
      <c r="D331" s="378">
        <v>6354</v>
      </c>
      <c r="E331" s="10" t="s">
        <v>368</v>
      </c>
      <c r="F331" s="26" t="s">
        <v>449</v>
      </c>
      <c r="G331" s="26" t="s">
        <v>26</v>
      </c>
      <c r="H331" s="435">
        <v>1</v>
      </c>
      <c r="I331" s="15">
        <v>1012</v>
      </c>
      <c r="J331" s="124">
        <v>0</v>
      </c>
      <c r="K331" s="347"/>
      <c r="L331" s="162"/>
      <c r="M331" s="161" t="s">
        <v>4617</v>
      </c>
      <c r="N331" s="173" t="s">
        <v>371</v>
      </c>
      <c r="O331" s="162" t="s">
        <v>83</v>
      </c>
    </row>
    <row r="332" spans="1:15" ht="15" customHeight="1">
      <c r="A332" s="374">
        <v>48</v>
      </c>
      <c r="B332" s="14" t="s">
        <v>466</v>
      </c>
      <c r="C332" s="54" t="s">
        <v>73</v>
      </c>
      <c r="D332" s="374">
        <v>1169</v>
      </c>
      <c r="E332" s="16" t="s">
        <v>74</v>
      </c>
      <c r="F332" s="47" t="s">
        <v>340</v>
      </c>
      <c r="G332" s="47" t="s">
        <v>26</v>
      </c>
      <c r="H332" s="435">
        <v>1</v>
      </c>
      <c r="I332" s="17">
        <v>1000</v>
      </c>
      <c r="J332" s="118">
        <v>0</v>
      </c>
      <c r="K332" s="184"/>
      <c r="L332" s="162" t="s">
        <v>310</v>
      </c>
      <c r="M332" s="161" t="s">
        <v>4617</v>
      </c>
      <c r="N332" s="162" t="s">
        <v>467</v>
      </c>
      <c r="O332" s="162" t="s">
        <v>83</v>
      </c>
    </row>
    <row r="333" spans="1:15" ht="15" customHeight="1">
      <c r="A333" s="374">
        <v>48</v>
      </c>
      <c r="B333" s="14" t="s">
        <v>466</v>
      </c>
      <c r="C333" s="54" t="s">
        <v>65</v>
      </c>
      <c r="D333" s="374">
        <v>1170</v>
      </c>
      <c r="E333" s="16" t="s">
        <v>78</v>
      </c>
      <c r="F333" s="47" t="s">
        <v>236</v>
      </c>
      <c r="G333" s="47" t="s">
        <v>26</v>
      </c>
      <c r="H333" s="435">
        <v>1</v>
      </c>
      <c r="I333" s="17">
        <v>1000924</v>
      </c>
      <c r="J333" s="118">
        <v>1869133.0699999998</v>
      </c>
      <c r="K333" s="184"/>
      <c r="L333" s="162"/>
      <c r="M333" s="162"/>
      <c r="N333" s="162"/>
      <c r="O333" s="162"/>
    </row>
    <row r="334" spans="1:15" ht="15" customHeight="1">
      <c r="A334" s="374">
        <v>48</v>
      </c>
      <c r="B334" s="14" t="s">
        <v>466</v>
      </c>
      <c r="C334" s="54" t="s">
        <v>65</v>
      </c>
      <c r="D334" s="374">
        <v>1171</v>
      </c>
      <c r="E334" s="16" t="s">
        <v>468</v>
      </c>
      <c r="F334" s="47" t="s">
        <v>18</v>
      </c>
      <c r="G334" s="47" t="s">
        <v>18</v>
      </c>
      <c r="H334" s="435">
        <v>0</v>
      </c>
      <c r="I334" s="17">
        <v>0</v>
      </c>
      <c r="J334" s="118">
        <v>0</v>
      </c>
      <c r="K334" s="184"/>
      <c r="L334" s="162"/>
      <c r="M334" s="162"/>
      <c r="N334" s="162"/>
      <c r="O334" s="162"/>
    </row>
    <row r="335" spans="1:15" ht="15" customHeight="1">
      <c r="A335" s="374">
        <v>48</v>
      </c>
      <c r="B335" s="14" t="s">
        <v>466</v>
      </c>
      <c r="C335" s="54" t="s">
        <v>65</v>
      </c>
      <c r="D335" s="374">
        <v>1193</v>
      </c>
      <c r="E335" s="16" t="s">
        <v>79</v>
      </c>
      <c r="F335" s="47" t="s">
        <v>18</v>
      </c>
      <c r="G335" s="47" t="s">
        <v>18</v>
      </c>
      <c r="H335" s="435">
        <v>0</v>
      </c>
      <c r="I335" s="17">
        <v>0</v>
      </c>
      <c r="J335" s="118">
        <v>0</v>
      </c>
      <c r="K335" s="184"/>
      <c r="L335" s="162"/>
      <c r="M335" s="162"/>
      <c r="N335" s="162"/>
      <c r="O335" s="162"/>
    </row>
    <row r="336" spans="1:15" ht="15" customHeight="1">
      <c r="A336" s="374">
        <v>48</v>
      </c>
      <c r="B336" s="14" t="s">
        <v>466</v>
      </c>
      <c r="C336" s="54" t="s">
        <v>65</v>
      </c>
      <c r="D336" s="374">
        <v>1258</v>
      </c>
      <c r="E336" s="16" t="s">
        <v>469</v>
      </c>
      <c r="F336" s="47" t="s">
        <v>18</v>
      </c>
      <c r="G336" s="47" t="s">
        <v>18</v>
      </c>
      <c r="H336" s="435">
        <v>0</v>
      </c>
      <c r="I336" s="17">
        <v>0</v>
      </c>
      <c r="J336" s="118">
        <v>0</v>
      </c>
      <c r="K336" s="184"/>
      <c r="L336" s="162"/>
      <c r="M336" s="162"/>
      <c r="N336" s="162"/>
      <c r="O336" s="162"/>
    </row>
    <row r="337" spans="1:15" ht="15" customHeight="1">
      <c r="A337" s="374">
        <v>48</v>
      </c>
      <c r="B337" s="14" t="s">
        <v>466</v>
      </c>
      <c r="C337" s="54" t="s">
        <v>65</v>
      </c>
      <c r="D337" s="374">
        <v>1259</v>
      </c>
      <c r="E337" s="16" t="s">
        <v>470</v>
      </c>
      <c r="F337" s="47" t="s">
        <v>18</v>
      </c>
      <c r="G337" s="47" t="s">
        <v>18</v>
      </c>
      <c r="H337" s="435">
        <v>0</v>
      </c>
      <c r="I337" s="17">
        <v>0</v>
      </c>
      <c r="J337" s="118">
        <v>0</v>
      </c>
      <c r="K337" s="184"/>
      <c r="L337" s="162"/>
      <c r="M337" s="162"/>
      <c r="N337" s="162"/>
      <c r="O337" s="162"/>
    </row>
    <row r="338" spans="1:15" ht="15" customHeight="1">
      <c r="A338" s="374">
        <v>48</v>
      </c>
      <c r="B338" s="14" t="s">
        <v>466</v>
      </c>
      <c r="C338" s="54" t="s">
        <v>65</v>
      </c>
      <c r="D338" s="374">
        <v>1317</v>
      </c>
      <c r="E338" s="16" t="s">
        <v>471</v>
      </c>
      <c r="F338" s="47" t="s">
        <v>18</v>
      </c>
      <c r="G338" s="47" t="s">
        <v>18</v>
      </c>
      <c r="H338" s="435">
        <v>0</v>
      </c>
      <c r="I338" s="17">
        <v>0</v>
      </c>
      <c r="J338" s="118">
        <v>0</v>
      </c>
      <c r="K338" s="184"/>
      <c r="L338" s="162"/>
      <c r="M338" s="162"/>
      <c r="N338" s="162"/>
      <c r="O338" s="162"/>
    </row>
    <row r="339" spans="1:15" ht="15" customHeight="1">
      <c r="A339" s="374">
        <v>48</v>
      </c>
      <c r="B339" s="14" t="s">
        <v>466</v>
      </c>
      <c r="C339" s="54" t="s">
        <v>65</v>
      </c>
      <c r="D339" s="374">
        <v>1318</v>
      </c>
      <c r="E339" s="16" t="s">
        <v>472</v>
      </c>
      <c r="F339" s="47" t="s">
        <v>18</v>
      </c>
      <c r="G339" s="47" t="s">
        <v>18</v>
      </c>
      <c r="H339" s="435">
        <v>0</v>
      </c>
      <c r="I339" s="17">
        <v>0</v>
      </c>
      <c r="J339" s="118">
        <v>0</v>
      </c>
      <c r="K339" s="184"/>
      <c r="L339" s="162"/>
      <c r="M339" s="162"/>
      <c r="N339" s="162"/>
      <c r="O339" s="162"/>
    </row>
    <row r="340" spans="1:15" ht="15" customHeight="1">
      <c r="A340" s="374">
        <v>48</v>
      </c>
      <c r="B340" s="14" t="s">
        <v>466</v>
      </c>
      <c r="C340" s="54" t="s">
        <v>65</v>
      </c>
      <c r="D340" s="374">
        <v>1319</v>
      </c>
      <c r="E340" s="16" t="s">
        <v>473</v>
      </c>
      <c r="F340" s="47" t="s">
        <v>18</v>
      </c>
      <c r="G340" s="47" t="s">
        <v>18</v>
      </c>
      <c r="H340" s="435">
        <v>0</v>
      </c>
      <c r="I340" s="17">
        <v>0</v>
      </c>
      <c r="J340" s="118">
        <v>0</v>
      </c>
      <c r="K340" s="184"/>
      <c r="L340" s="162"/>
      <c r="M340" s="162"/>
      <c r="N340" s="162"/>
      <c r="O340" s="162"/>
    </row>
    <row r="341" spans="1:15" ht="15" customHeight="1">
      <c r="A341" s="374">
        <v>48</v>
      </c>
      <c r="B341" s="14" t="s">
        <v>466</v>
      </c>
      <c r="C341" s="54" t="s">
        <v>65</v>
      </c>
      <c r="D341" s="374">
        <v>1336</v>
      </c>
      <c r="E341" s="16" t="s">
        <v>474</v>
      </c>
      <c r="F341" s="47" t="s">
        <v>18</v>
      </c>
      <c r="G341" s="47" t="s">
        <v>18</v>
      </c>
      <c r="H341" s="435">
        <v>0</v>
      </c>
      <c r="I341" s="17">
        <v>0</v>
      </c>
      <c r="J341" s="118">
        <v>0</v>
      </c>
      <c r="K341" s="184"/>
      <c r="L341" s="162"/>
      <c r="M341" s="162"/>
      <c r="N341" s="162"/>
      <c r="O341" s="162"/>
    </row>
    <row r="342" spans="1:15" ht="15" customHeight="1">
      <c r="A342" s="374">
        <v>48</v>
      </c>
      <c r="B342" s="14" t="s">
        <v>466</v>
      </c>
      <c r="C342" s="54" t="s">
        <v>65</v>
      </c>
      <c r="D342" s="374">
        <v>1699</v>
      </c>
      <c r="E342" s="16" t="s">
        <v>475</v>
      </c>
      <c r="F342" s="47" t="s">
        <v>18</v>
      </c>
      <c r="G342" s="47" t="s">
        <v>18</v>
      </c>
      <c r="H342" s="435">
        <v>0</v>
      </c>
      <c r="I342" s="17">
        <v>0</v>
      </c>
      <c r="J342" s="118">
        <v>0</v>
      </c>
      <c r="K342" s="184"/>
      <c r="L342" s="162"/>
      <c r="M342" s="162"/>
      <c r="N342" s="162"/>
      <c r="O342" s="162"/>
    </row>
    <row r="343" spans="1:15" ht="15" customHeight="1">
      <c r="A343" s="374">
        <v>48</v>
      </c>
      <c r="B343" s="14" t="s">
        <v>466</v>
      </c>
      <c r="C343" s="54" t="s">
        <v>101</v>
      </c>
      <c r="D343" s="374">
        <v>2100</v>
      </c>
      <c r="E343" s="16" t="s">
        <v>61</v>
      </c>
      <c r="F343" s="47" t="s">
        <v>62</v>
      </c>
      <c r="G343" s="47" t="s">
        <v>26</v>
      </c>
      <c r="H343" s="435">
        <v>1</v>
      </c>
      <c r="I343" s="17">
        <v>16655269</v>
      </c>
      <c r="J343" s="118">
        <v>15276965.699999997</v>
      </c>
      <c r="K343" s="184"/>
      <c r="L343" s="162" t="s">
        <v>338</v>
      </c>
      <c r="M343" s="161" t="s">
        <v>51</v>
      </c>
      <c r="N343" s="162"/>
      <c r="O343" s="162"/>
    </row>
    <row r="344" spans="1:15" ht="15" customHeight="1">
      <c r="A344" s="374">
        <v>48</v>
      </c>
      <c r="B344" s="14" t="s">
        <v>466</v>
      </c>
      <c r="C344" s="54" t="s">
        <v>283</v>
      </c>
      <c r="D344" s="374">
        <v>2139</v>
      </c>
      <c r="E344" s="16" t="s">
        <v>476</v>
      </c>
      <c r="F344" s="47" t="s">
        <v>18</v>
      </c>
      <c r="G344" s="47" t="s">
        <v>18</v>
      </c>
      <c r="H344" s="435">
        <v>0</v>
      </c>
      <c r="I344" s="17">
        <v>0</v>
      </c>
      <c r="J344" s="118">
        <v>0</v>
      </c>
      <c r="K344" s="184"/>
      <c r="L344" s="162"/>
      <c r="M344" s="162"/>
      <c r="N344" s="162"/>
      <c r="O344" s="162"/>
    </row>
    <row r="345" spans="1:15" ht="15" customHeight="1">
      <c r="A345" s="374">
        <v>48</v>
      </c>
      <c r="B345" s="14" t="s">
        <v>466</v>
      </c>
      <c r="C345" s="54" t="s">
        <v>65</v>
      </c>
      <c r="D345" s="374">
        <v>2147</v>
      </c>
      <c r="E345" s="16" t="s">
        <v>477</v>
      </c>
      <c r="F345" s="47" t="s">
        <v>18</v>
      </c>
      <c r="G345" s="47" t="s">
        <v>18</v>
      </c>
      <c r="H345" s="435">
        <v>0</v>
      </c>
      <c r="I345" s="17">
        <v>0</v>
      </c>
      <c r="J345" s="118">
        <v>0</v>
      </c>
      <c r="K345" s="184"/>
      <c r="L345" s="162"/>
      <c r="M345" s="162"/>
      <c r="N345" s="162"/>
      <c r="O345" s="162"/>
    </row>
    <row r="346" spans="1:15" ht="15" customHeight="1">
      <c r="A346" s="374">
        <v>48</v>
      </c>
      <c r="B346" s="14" t="s">
        <v>466</v>
      </c>
      <c r="C346" s="54" t="s">
        <v>107</v>
      </c>
      <c r="D346" s="374">
        <v>2157</v>
      </c>
      <c r="E346" s="16" t="s">
        <v>108</v>
      </c>
      <c r="F346" s="47" t="s">
        <v>359</v>
      </c>
      <c r="G346" s="47" t="s">
        <v>26</v>
      </c>
      <c r="H346" s="435">
        <v>1</v>
      </c>
      <c r="I346" s="17">
        <v>395477</v>
      </c>
      <c r="J346" s="118">
        <v>337648.05000000005</v>
      </c>
      <c r="K346" s="184"/>
      <c r="L346" s="162" t="s">
        <v>338</v>
      </c>
      <c r="M346" s="161" t="s">
        <v>51</v>
      </c>
      <c r="N346" s="162"/>
      <c r="O346" s="162"/>
    </row>
    <row r="347" spans="1:15" ht="15" customHeight="1">
      <c r="A347" s="374">
        <v>48</v>
      </c>
      <c r="B347" s="14" t="s">
        <v>466</v>
      </c>
      <c r="C347" s="54" t="s">
        <v>111</v>
      </c>
      <c r="D347" s="374">
        <v>2301</v>
      </c>
      <c r="E347" s="16" t="s">
        <v>478</v>
      </c>
      <c r="F347" s="47" t="s">
        <v>18</v>
      </c>
      <c r="G347" s="47" t="s">
        <v>18</v>
      </c>
      <c r="H347" s="435">
        <v>0</v>
      </c>
      <c r="I347" s="17">
        <v>0</v>
      </c>
      <c r="J347" s="118">
        <v>0</v>
      </c>
      <c r="K347" s="184"/>
      <c r="L347" s="162"/>
      <c r="M347" s="162"/>
      <c r="N347" s="162"/>
      <c r="O347" s="162"/>
    </row>
    <row r="348" spans="1:15" ht="15" customHeight="1">
      <c r="A348" s="374">
        <v>48</v>
      </c>
      <c r="B348" s="14" t="s">
        <v>466</v>
      </c>
      <c r="C348" s="54" t="s">
        <v>65</v>
      </c>
      <c r="D348" s="374">
        <v>2341</v>
      </c>
      <c r="E348" s="16" t="s">
        <v>119</v>
      </c>
      <c r="F348" s="47" t="s">
        <v>479</v>
      </c>
      <c r="G348" s="47" t="s">
        <v>26</v>
      </c>
      <c r="H348" s="435">
        <v>1</v>
      </c>
      <c r="I348" s="17">
        <v>7097417</v>
      </c>
      <c r="J348" s="118">
        <v>3777288.1399999997</v>
      </c>
      <c r="K348" s="184"/>
      <c r="L348" s="162" t="s">
        <v>338</v>
      </c>
      <c r="M348" s="161" t="s">
        <v>51</v>
      </c>
      <c r="N348" s="162"/>
      <c r="O348" s="162"/>
    </row>
    <row r="349" spans="1:15" ht="15" customHeight="1">
      <c r="A349" s="374">
        <v>48</v>
      </c>
      <c r="B349" s="14" t="s">
        <v>466</v>
      </c>
      <c r="C349" s="54" t="s">
        <v>111</v>
      </c>
      <c r="D349" s="374">
        <v>2367</v>
      </c>
      <c r="E349" s="16" t="s">
        <v>123</v>
      </c>
      <c r="F349" s="47" t="s">
        <v>360</v>
      </c>
      <c r="G349" s="47" t="s">
        <v>26</v>
      </c>
      <c r="H349" s="435">
        <v>1</v>
      </c>
      <c r="I349" s="17">
        <v>2250514</v>
      </c>
      <c r="J349" s="118">
        <v>3779944.51</v>
      </c>
      <c r="K349" s="184"/>
      <c r="L349" s="162" t="s">
        <v>338</v>
      </c>
      <c r="M349" s="161" t="s">
        <v>51</v>
      </c>
      <c r="N349" s="162"/>
      <c r="O349" s="162"/>
    </row>
    <row r="350" spans="1:15" ht="15" customHeight="1">
      <c r="A350" s="374">
        <v>48</v>
      </c>
      <c r="B350" s="14" t="s">
        <v>466</v>
      </c>
      <c r="C350" s="54" t="s">
        <v>111</v>
      </c>
      <c r="D350" s="374">
        <v>2705</v>
      </c>
      <c r="E350" s="16" t="s">
        <v>124</v>
      </c>
      <c r="F350" s="47" t="s">
        <v>361</v>
      </c>
      <c r="G350" s="47" t="s">
        <v>26</v>
      </c>
      <c r="H350" s="435">
        <v>1</v>
      </c>
      <c r="I350" s="17">
        <v>4726584</v>
      </c>
      <c r="J350" s="118">
        <v>5979203.8700000001</v>
      </c>
      <c r="K350" s="184"/>
      <c r="L350" s="162" t="s">
        <v>338</v>
      </c>
      <c r="M350" s="161" t="s">
        <v>51</v>
      </c>
      <c r="N350" s="162"/>
      <c r="O350" s="162"/>
    </row>
    <row r="351" spans="1:15" ht="15" customHeight="1">
      <c r="A351" s="374">
        <v>48</v>
      </c>
      <c r="B351" s="14" t="s">
        <v>466</v>
      </c>
      <c r="C351" s="54" t="s">
        <v>297</v>
      </c>
      <c r="D351" s="374">
        <v>2803</v>
      </c>
      <c r="E351" s="16" t="s">
        <v>298</v>
      </c>
      <c r="F351" s="47" t="s">
        <v>362</v>
      </c>
      <c r="G351" s="47" t="s">
        <v>26</v>
      </c>
      <c r="H351" s="435">
        <v>1</v>
      </c>
      <c r="I351" s="17">
        <v>3033</v>
      </c>
      <c r="J351" s="118">
        <v>0</v>
      </c>
      <c r="K351" s="184"/>
      <c r="L351" s="162" t="s">
        <v>310</v>
      </c>
      <c r="M351" s="161" t="s">
        <v>4617</v>
      </c>
      <c r="N351" s="162" t="s">
        <v>480</v>
      </c>
      <c r="O351" s="162" t="s">
        <v>83</v>
      </c>
    </row>
    <row r="352" spans="1:15" ht="15" customHeight="1">
      <c r="A352" s="374">
        <v>48</v>
      </c>
      <c r="B352" s="14" t="s">
        <v>466</v>
      </c>
      <c r="C352" s="54" t="s">
        <v>85</v>
      </c>
      <c r="D352" s="374">
        <v>2818</v>
      </c>
      <c r="E352" s="16" t="s">
        <v>58</v>
      </c>
      <c r="F352" s="47" t="s">
        <v>481</v>
      </c>
      <c r="G352" s="47" t="s">
        <v>26</v>
      </c>
      <c r="H352" s="435">
        <v>1</v>
      </c>
      <c r="I352" s="17">
        <v>86449</v>
      </c>
      <c r="J352" s="118">
        <v>222581.31999999998</v>
      </c>
      <c r="K352" s="184"/>
      <c r="L352" s="162" t="s">
        <v>338</v>
      </c>
      <c r="M352" s="161" t="s">
        <v>51</v>
      </c>
      <c r="N352" s="162"/>
      <c r="O352" s="162"/>
    </row>
    <row r="353" spans="1:15" ht="15" customHeight="1">
      <c r="A353" s="374">
        <v>48</v>
      </c>
      <c r="B353" s="14" t="s">
        <v>466</v>
      </c>
      <c r="C353" s="54" t="s">
        <v>101</v>
      </c>
      <c r="D353" s="374">
        <v>2999</v>
      </c>
      <c r="E353" s="16" t="s">
        <v>125</v>
      </c>
      <c r="F353" s="47" t="s">
        <v>126</v>
      </c>
      <c r="G353" s="47" t="s">
        <v>26</v>
      </c>
      <c r="H353" s="435">
        <v>1</v>
      </c>
      <c r="I353" s="17">
        <v>29827</v>
      </c>
      <c r="J353" s="118">
        <v>0</v>
      </c>
      <c r="K353" s="184"/>
      <c r="L353" s="162" t="s">
        <v>310</v>
      </c>
      <c r="M353" s="162" t="s">
        <v>27</v>
      </c>
      <c r="N353" s="162" t="s">
        <v>480</v>
      </c>
      <c r="O353" s="162"/>
    </row>
    <row r="354" spans="1:15" ht="15" customHeight="1">
      <c r="A354" s="374">
        <v>48</v>
      </c>
      <c r="B354" s="14" t="s">
        <v>466</v>
      </c>
      <c r="C354" s="54" t="s">
        <v>85</v>
      </c>
      <c r="D354" s="374">
        <v>3002</v>
      </c>
      <c r="E354" s="16" t="s">
        <v>128</v>
      </c>
      <c r="F354" s="47" t="s">
        <v>366</v>
      </c>
      <c r="G354" s="47" t="s">
        <v>26</v>
      </c>
      <c r="H354" s="435">
        <v>1</v>
      </c>
      <c r="I354" s="17">
        <v>1000</v>
      </c>
      <c r="J354" s="118">
        <v>0</v>
      </c>
      <c r="K354" s="184"/>
      <c r="L354" s="162"/>
      <c r="M354" s="161" t="s">
        <v>4617</v>
      </c>
      <c r="N354" s="162"/>
      <c r="O354" s="162" t="s">
        <v>83</v>
      </c>
    </row>
    <row r="355" spans="1:15" ht="15" customHeight="1">
      <c r="A355" s="374">
        <v>48</v>
      </c>
      <c r="B355" s="14" t="s">
        <v>466</v>
      </c>
      <c r="C355" s="54" t="s">
        <v>283</v>
      </c>
      <c r="D355" s="374">
        <v>6354</v>
      </c>
      <c r="E355" s="16" t="s">
        <v>368</v>
      </c>
      <c r="F355" s="47" t="s">
        <v>449</v>
      </c>
      <c r="G355" s="47" t="s">
        <v>26</v>
      </c>
      <c r="H355" s="435">
        <v>1</v>
      </c>
      <c r="I355" s="17">
        <v>1000</v>
      </c>
      <c r="J355" s="118">
        <v>607955</v>
      </c>
      <c r="K355" s="184"/>
      <c r="L355" s="162" t="s">
        <v>338</v>
      </c>
      <c r="M355" s="161" t="s">
        <v>51</v>
      </c>
      <c r="N355" s="162"/>
      <c r="O355" s="162"/>
    </row>
    <row r="356" spans="1:15" ht="15" customHeight="1">
      <c r="A356" s="375">
        <v>49</v>
      </c>
      <c r="B356" s="19" t="s">
        <v>482</v>
      </c>
      <c r="C356" s="54" t="s">
        <v>73</v>
      </c>
      <c r="D356" s="375">
        <v>1169</v>
      </c>
      <c r="E356" s="18" t="s">
        <v>74</v>
      </c>
      <c r="F356" s="47" t="s">
        <v>340</v>
      </c>
      <c r="G356" s="47" t="s">
        <v>26</v>
      </c>
      <c r="H356" s="438">
        <v>1</v>
      </c>
      <c r="I356" s="37">
        <v>1000</v>
      </c>
      <c r="J356" s="118">
        <v>0</v>
      </c>
      <c r="K356" s="408">
        <v>0</v>
      </c>
      <c r="L356" s="408">
        <v>0</v>
      </c>
      <c r="M356" s="161" t="s">
        <v>4617</v>
      </c>
      <c r="N356" s="162" t="s">
        <v>483</v>
      </c>
      <c r="O356" s="162" t="s">
        <v>83</v>
      </c>
    </row>
    <row r="357" spans="1:15" ht="15" customHeight="1">
      <c r="A357" s="375">
        <v>49</v>
      </c>
      <c r="B357" s="19" t="s">
        <v>482</v>
      </c>
      <c r="C357" s="54" t="s">
        <v>65</v>
      </c>
      <c r="D357" s="375">
        <v>1170</v>
      </c>
      <c r="E357" s="18" t="s">
        <v>78</v>
      </c>
      <c r="F357" s="47" t="s">
        <v>342</v>
      </c>
      <c r="G357" s="47" t="s">
        <v>26</v>
      </c>
      <c r="H357" s="438">
        <v>1</v>
      </c>
      <c r="I357" s="37">
        <v>1213154</v>
      </c>
      <c r="J357" s="118">
        <v>164058.06</v>
      </c>
      <c r="K357" s="408">
        <v>1</v>
      </c>
      <c r="L357" s="408" t="s">
        <v>342</v>
      </c>
      <c r="M357" s="161" t="s">
        <v>51</v>
      </c>
      <c r="N357" s="162"/>
      <c r="O357" s="162"/>
    </row>
    <row r="358" spans="1:15" ht="15" customHeight="1">
      <c r="A358" s="375">
        <v>49</v>
      </c>
      <c r="B358" s="19" t="s">
        <v>482</v>
      </c>
      <c r="C358" s="54" t="s">
        <v>65</v>
      </c>
      <c r="D358" s="375">
        <v>1184</v>
      </c>
      <c r="E358" s="18" t="s">
        <v>484</v>
      </c>
      <c r="F358" s="47" t="s">
        <v>18</v>
      </c>
      <c r="G358" s="47" t="s">
        <v>18</v>
      </c>
      <c r="H358" s="438">
        <v>0</v>
      </c>
      <c r="I358" s="37">
        <v>0</v>
      </c>
      <c r="J358" s="118">
        <v>0</v>
      </c>
      <c r="K358" s="184"/>
      <c r="L358" s="162"/>
      <c r="M358" s="162"/>
      <c r="N358" s="162"/>
      <c r="O358" s="162"/>
    </row>
    <row r="359" spans="1:15" ht="15" customHeight="1">
      <c r="A359" s="375">
        <v>49</v>
      </c>
      <c r="B359" s="19" t="s">
        <v>482</v>
      </c>
      <c r="C359" s="54" t="s">
        <v>65</v>
      </c>
      <c r="D359" s="375">
        <v>1193</v>
      </c>
      <c r="E359" s="18" t="s">
        <v>79</v>
      </c>
      <c r="F359" s="47" t="s">
        <v>18</v>
      </c>
      <c r="G359" s="47" t="s">
        <v>18</v>
      </c>
      <c r="H359" s="438">
        <v>0</v>
      </c>
      <c r="I359" s="37">
        <v>0</v>
      </c>
      <c r="J359" s="118">
        <v>0</v>
      </c>
      <c r="K359" s="184"/>
      <c r="L359" s="162"/>
      <c r="M359" s="162"/>
      <c r="N359" s="162"/>
      <c r="O359" s="162"/>
    </row>
    <row r="360" spans="1:15" ht="15" customHeight="1">
      <c r="A360" s="375">
        <v>49</v>
      </c>
      <c r="B360" s="19" t="s">
        <v>482</v>
      </c>
      <c r="C360" s="54" t="s">
        <v>65</v>
      </c>
      <c r="D360" s="375">
        <v>1214</v>
      </c>
      <c r="E360" s="18" t="s">
        <v>485</v>
      </c>
      <c r="F360" s="47" t="s">
        <v>18</v>
      </c>
      <c r="G360" s="47" t="s">
        <v>18</v>
      </c>
      <c r="H360" s="438">
        <v>0</v>
      </c>
      <c r="I360" s="37">
        <v>0</v>
      </c>
      <c r="J360" s="118">
        <v>0</v>
      </c>
      <c r="K360" s="184"/>
      <c r="L360" s="162"/>
      <c r="M360" s="162"/>
      <c r="N360" s="162"/>
      <c r="O360" s="162"/>
    </row>
    <row r="361" spans="1:15" ht="15" customHeight="1">
      <c r="A361" s="375">
        <v>49</v>
      </c>
      <c r="B361" s="19" t="s">
        <v>482</v>
      </c>
      <c r="C361" s="54" t="s">
        <v>65</v>
      </c>
      <c r="D361" s="375">
        <v>1215</v>
      </c>
      <c r="E361" s="18" t="s">
        <v>486</v>
      </c>
      <c r="F361" s="47" t="s">
        <v>18</v>
      </c>
      <c r="G361" s="47" t="s">
        <v>18</v>
      </c>
      <c r="H361" s="438">
        <v>0</v>
      </c>
      <c r="I361" s="37">
        <v>0</v>
      </c>
      <c r="J361" s="118">
        <v>0</v>
      </c>
      <c r="K361" s="184"/>
      <c r="L361" s="162"/>
      <c r="M361" s="162"/>
      <c r="N361" s="162"/>
      <c r="O361" s="162"/>
    </row>
    <row r="362" spans="1:15" ht="15" customHeight="1">
      <c r="A362" s="375">
        <v>49</v>
      </c>
      <c r="B362" s="19" t="s">
        <v>482</v>
      </c>
      <c r="C362" s="54" t="s">
        <v>65</v>
      </c>
      <c r="D362" s="375">
        <v>1216</v>
      </c>
      <c r="E362" s="18" t="s">
        <v>487</v>
      </c>
      <c r="F362" s="47" t="s">
        <v>18</v>
      </c>
      <c r="G362" s="47" t="s">
        <v>18</v>
      </c>
      <c r="H362" s="438">
        <v>0</v>
      </c>
      <c r="I362" s="37">
        <v>0</v>
      </c>
      <c r="J362" s="118">
        <v>0</v>
      </c>
      <c r="K362" s="184"/>
      <c r="L362" s="162"/>
      <c r="M362" s="162"/>
      <c r="N362" s="162"/>
      <c r="O362" s="162"/>
    </row>
    <row r="363" spans="1:15" ht="15" customHeight="1">
      <c r="A363" s="375">
        <v>49</v>
      </c>
      <c r="B363" s="19" t="s">
        <v>482</v>
      </c>
      <c r="C363" s="54" t="s">
        <v>65</v>
      </c>
      <c r="D363" s="375">
        <v>1218</v>
      </c>
      <c r="E363" s="18" t="s">
        <v>488</v>
      </c>
      <c r="F363" s="47" t="s">
        <v>18</v>
      </c>
      <c r="G363" s="47" t="s">
        <v>18</v>
      </c>
      <c r="H363" s="438">
        <v>0</v>
      </c>
      <c r="I363" s="37">
        <v>0</v>
      </c>
      <c r="J363" s="118">
        <v>0</v>
      </c>
      <c r="K363" s="184"/>
      <c r="L363" s="162"/>
      <c r="M363" s="162"/>
      <c r="N363" s="162"/>
      <c r="O363" s="162"/>
    </row>
    <row r="364" spans="1:15" ht="15" customHeight="1">
      <c r="A364" s="375">
        <v>49</v>
      </c>
      <c r="B364" s="19" t="s">
        <v>482</v>
      </c>
      <c r="C364" s="54" t="s">
        <v>73</v>
      </c>
      <c r="D364" s="375">
        <v>1700</v>
      </c>
      <c r="E364" s="18" t="s">
        <v>489</v>
      </c>
      <c r="F364" s="47" t="s">
        <v>18</v>
      </c>
      <c r="G364" s="47" t="s">
        <v>18</v>
      </c>
      <c r="H364" s="438">
        <v>0</v>
      </c>
      <c r="I364" s="37">
        <v>0</v>
      </c>
      <c r="J364" s="118">
        <v>0</v>
      </c>
      <c r="K364" s="184"/>
      <c r="L364" s="162"/>
      <c r="M364" s="162"/>
      <c r="N364" s="162"/>
      <c r="O364" s="162"/>
    </row>
    <row r="365" spans="1:15" ht="15" customHeight="1">
      <c r="A365" s="375">
        <v>49</v>
      </c>
      <c r="B365" s="19" t="s">
        <v>482</v>
      </c>
      <c r="C365" s="54" t="s">
        <v>101</v>
      </c>
      <c r="D365" s="375">
        <v>2100</v>
      </c>
      <c r="E365" s="18" t="s">
        <v>61</v>
      </c>
      <c r="F365" s="47" t="s">
        <v>22</v>
      </c>
      <c r="G365" s="47" t="s">
        <v>22</v>
      </c>
      <c r="H365" s="438">
        <v>1</v>
      </c>
      <c r="I365" s="37">
        <v>29680328</v>
      </c>
      <c r="J365" s="118">
        <v>25460878.010000005</v>
      </c>
      <c r="K365" s="408">
        <v>1</v>
      </c>
      <c r="L365" s="408">
        <v>0</v>
      </c>
      <c r="M365" s="161" t="s">
        <v>51</v>
      </c>
      <c r="N365" s="162"/>
      <c r="O365" s="162"/>
    </row>
    <row r="366" spans="1:15" ht="15" customHeight="1">
      <c r="A366" s="375">
        <v>49</v>
      </c>
      <c r="B366" s="19" t="s">
        <v>482</v>
      </c>
      <c r="C366" s="54" t="s">
        <v>107</v>
      </c>
      <c r="D366" s="375">
        <v>2157</v>
      </c>
      <c r="E366" s="18" t="s">
        <v>108</v>
      </c>
      <c r="F366" s="47" t="s">
        <v>22</v>
      </c>
      <c r="G366" s="47" t="s">
        <v>22</v>
      </c>
      <c r="H366" s="438">
        <v>2</v>
      </c>
      <c r="I366" s="37">
        <v>984000</v>
      </c>
      <c r="J366" s="118">
        <v>777650.42999999993</v>
      </c>
      <c r="K366" s="408">
        <v>2</v>
      </c>
      <c r="L366" s="408">
        <v>0</v>
      </c>
      <c r="M366" s="161" t="s">
        <v>51</v>
      </c>
      <c r="N366" s="162"/>
      <c r="O366" s="162"/>
    </row>
    <row r="367" spans="1:15" ht="15" customHeight="1">
      <c r="A367" s="375">
        <v>49</v>
      </c>
      <c r="B367" s="19" t="s">
        <v>482</v>
      </c>
      <c r="C367" s="54" t="s">
        <v>65</v>
      </c>
      <c r="D367" s="375">
        <v>2341</v>
      </c>
      <c r="E367" s="18" t="s">
        <v>119</v>
      </c>
      <c r="F367" s="47" t="s">
        <v>119</v>
      </c>
      <c r="G367" s="47" t="s">
        <v>26</v>
      </c>
      <c r="H367" s="438">
        <v>1</v>
      </c>
      <c r="I367" s="37">
        <v>25469377</v>
      </c>
      <c r="J367" s="118">
        <v>30668929.489999998</v>
      </c>
      <c r="K367" s="408">
        <v>1</v>
      </c>
      <c r="L367" s="162"/>
      <c r="M367" s="161" t="s">
        <v>51</v>
      </c>
      <c r="N367" s="162"/>
      <c r="O367" s="162"/>
    </row>
    <row r="368" spans="1:15" ht="15" customHeight="1">
      <c r="A368" s="375">
        <v>49</v>
      </c>
      <c r="B368" s="19" t="s">
        <v>482</v>
      </c>
      <c r="C368" s="54" t="s">
        <v>111</v>
      </c>
      <c r="D368" s="375">
        <v>2367</v>
      </c>
      <c r="E368" s="18" t="s">
        <v>123</v>
      </c>
      <c r="F368" s="47" t="s">
        <v>360</v>
      </c>
      <c r="G368" s="47" t="s">
        <v>26</v>
      </c>
      <c r="H368" s="438">
        <v>1</v>
      </c>
      <c r="I368" s="37">
        <v>5038803</v>
      </c>
      <c r="J368" s="118">
        <v>8722572.9299999997</v>
      </c>
      <c r="K368" s="408">
        <v>1</v>
      </c>
      <c r="L368" s="162"/>
      <c r="M368" s="161" t="s">
        <v>51</v>
      </c>
      <c r="N368" s="162"/>
      <c r="O368" s="162"/>
    </row>
    <row r="369" spans="1:15" ht="15" customHeight="1">
      <c r="A369" s="375">
        <v>49</v>
      </c>
      <c r="B369" s="19" t="s">
        <v>482</v>
      </c>
      <c r="C369" s="54" t="s">
        <v>111</v>
      </c>
      <c r="D369" s="375">
        <v>2705</v>
      </c>
      <c r="E369" s="18" t="s">
        <v>124</v>
      </c>
      <c r="F369" s="47" t="s">
        <v>361</v>
      </c>
      <c r="G369" s="47" t="s">
        <v>26</v>
      </c>
      <c r="H369" s="438">
        <v>1</v>
      </c>
      <c r="I369" s="37">
        <v>5353302</v>
      </c>
      <c r="J369" s="118">
        <v>21289420.189999998</v>
      </c>
      <c r="K369" s="408">
        <v>1</v>
      </c>
      <c r="L369" s="162"/>
      <c r="M369" s="161" t="s">
        <v>51</v>
      </c>
      <c r="N369" s="162"/>
      <c r="O369" s="162"/>
    </row>
    <row r="370" spans="1:15" ht="15" customHeight="1">
      <c r="A370" s="375">
        <v>49</v>
      </c>
      <c r="B370" s="19" t="s">
        <v>482</v>
      </c>
      <c r="C370" s="54" t="s">
        <v>297</v>
      </c>
      <c r="D370" s="375">
        <v>2803</v>
      </c>
      <c r="E370" s="18" t="s">
        <v>298</v>
      </c>
      <c r="F370" s="47" t="s">
        <v>362</v>
      </c>
      <c r="G370" s="47" t="s">
        <v>26</v>
      </c>
      <c r="H370" s="438">
        <v>1</v>
      </c>
      <c r="I370" s="37">
        <v>1000</v>
      </c>
      <c r="J370" s="118">
        <v>0</v>
      </c>
      <c r="K370" s="184">
        <v>0</v>
      </c>
      <c r="L370" s="162"/>
      <c r="M370" s="161" t="s">
        <v>4617</v>
      </c>
      <c r="N370" s="162"/>
      <c r="O370" s="162" t="s">
        <v>83</v>
      </c>
    </row>
    <row r="371" spans="1:15" ht="15" customHeight="1">
      <c r="A371" s="375">
        <v>49</v>
      </c>
      <c r="B371" s="19" t="s">
        <v>482</v>
      </c>
      <c r="C371" s="54" t="s">
        <v>85</v>
      </c>
      <c r="D371" s="375">
        <v>2818</v>
      </c>
      <c r="E371" s="18" t="s">
        <v>58</v>
      </c>
      <c r="F371" s="47" t="s">
        <v>463</v>
      </c>
      <c r="G371" s="47" t="s">
        <v>26</v>
      </c>
      <c r="H371" s="438">
        <v>120</v>
      </c>
      <c r="I371" s="37">
        <v>265060</v>
      </c>
      <c r="J371" s="118">
        <v>519607.01</v>
      </c>
      <c r="K371" s="408">
        <v>120</v>
      </c>
      <c r="L371" s="408" t="s">
        <v>463</v>
      </c>
      <c r="M371" s="161" t="s">
        <v>51</v>
      </c>
      <c r="N371" s="162"/>
      <c r="O371" s="162"/>
    </row>
    <row r="372" spans="1:15" ht="15" customHeight="1">
      <c r="A372" s="375">
        <v>49</v>
      </c>
      <c r="B372" s="19" t="s">
        <v>482</v>
      </c>
      <c r="C372" s="54" t="s">
        <v>101</v>
      </c>
      <c r="D372" s="375">
        <v>2999</v>
      </c>
      <c r="E372" s="18" t="s">
        <v>125</v>
      </c>
      <c r="F372" s="47" t="s">
        <v>126</v>
      </c>
      <c r="G372" s="47" t="s">
        <v>26</v>
      </c>
      <c r="H372" s="438">
        <v>1</v>
      </c>
      <c r="I372" s="37">
        <v>1000</v>
      </c>
      <c r="J372" s="118">
        <v>407480.95</v>
      </c>
      <c r="K372" s="408">
        <v>1</v>
      </c>
      <c r="L372" s="408" t="s">
        <v>126</v>
      </c>
      <c r="M372" s="161" t="s">
        <v>51</v>
      </c>
      <c r="N372" s="162"/>
      <c r="O372" s="162"/>
    </row>
    <row r="373" spans="1:15" ht="15" customHeight="1">
      <c r="A373" s="375">
        <v>49</v>
      </c>
      <c r="B373" s="19" t="s">
        <v>482</v>
      </c>
      <c r="C373" s="54" t="s">
        <v>85</v>
      </c>
      <c r="D373" s="375">
        <v>3000</v>
      </c>
      <c r="E373" s="18" t="s">
        <v>397</v>
      </c>
      <c r="F373" s="47" t="s">
        <v>398</v>
      </c>
      <c r="G373" s="47" t="s">
        <v>26</v>
      </c>
      <c r="H373" s="438">
        <v>1</v>
      </c>
      <c r="I373" s="37">
        <v>1000</v>
      </c>
      <c r="J373" s="118">
        <v>0</v>
      </c>
      <c r="K373" s="408">
        <v>0</v>
      </c>
      <c r="L373" s="408">
        <v>0</v>
      </c>
      <c r="M373" s="161" t="s">
        <v>4617</v>
      </c>
      <c r="N373" s="162" t="s">
        <v>490</v>
      </c>
      <c r="O373" s="162" t="s">
        <v>83</v>
      </c>
    </row>
    <row r="374" spans="1:15" ht="15" customHeight="1">
      <c r="A374" s="375">
        <v>49</v>
      </c>
      <c r="B374" s="19" t="s">
        <v>482</v>
      </c>
      <c r="C374" s="54" t="s">
        <v>85</v>
      </c>
      <c r="D374" s="375">
        <v>3002</v>
      </c>
      <c r="E374" s="18" t="s">
        <v>128</v>
      </c>
      <c r="F374" s="47" t="s">
        <v>366</v>
      </c>
      <c r="G374" s="47" t="s">
        <v>26</v>
      </c>
      <c r="H374" s="438">
        <v>1</v>
      </c>
      <c r="I374" s="37">
        <v>200000</v>
      </c>
      <c r="J374" s="118">
        <v>0</v>
      </c>
      <c r="K374" s="408">
        <v>0</v>
      </c>
      <c r="L374" s="408">
        <v>0</v>
      </c>
      <c r="M374" s="162" t="s">
        <v>27</v>
      </c>
      <c r="N374" s="162" t="s">
        <v>490</v>
      </c>
      <c r="O374" s="162"/>
    </row>
    <row r="375" spans="1:15" ht="15" customHeight="1">
      <c r="A375" s="375">
        <v>49</v>
      </c>
      <c r="B375" s="19" t="s">
        <v>482</v>
      </c>
      <c r="C375" s="54" t="s">
        <v>283</v>
      </c>
      <c r="D375" s="375">
        <v>6354</v>
      </c>
      <c r="E375" s="18" t="s">
        <v>368</v>
      </c>
      <c r="F375" s="47" t="s">
        <v>491</v>
      </c>
      <c r="G375" s="47" t="s">
        <v>370</v>
      </c>
      <c r="H375" s="438">
        <v>1</v>
      </c>
      <c r="I375" s="37">
        <v>1000</v>
      </c>
      <c r="J375" s="118">
        <v>0</v>
      </c>
      <c r="K375" s="408">
        <v>0</v>
      </c>
      <c r="L375" s="408">
        <v>0</v>
      </c>
      <c r="M375" s="161" t="s">
        <v>4617</v>
      </c>
      <c r="N375" s="162" t="s">
        <v>490</v>
      </c>
      <c r="O375" s="162" t="s">
        <v>83</v>
      </c>
    </row>
    <row r="376" spans="1:15" ht="15" customHeight="1">
      <c r="A376" s="376">
        <v>52</v>
      </c>
      <c r="B376" s="21" t="s">
        <v>492</v>
      </c>
      <c r="C376" s="54" t="s">
        <v>73</v>
      </c>
      <c r="D376" s="376">
        <v>1169</v>
      </c>
      <c r="E376" s="20" t="s">
        <v>74</v>
      </c>
      <c r="F376" s="47" t="s">
        <v>340</v>
      </c>
      <c r="G376" s="47" t="s">
        <v>26</v>
      </c>
      <c r="H376" s="436">
        <v>1</v>
      </c>
      <c r="I376" s="6">
        <v>1000</v>
      </c>
      <c r="J376" s="119">
        <v>0</v>
      </c>
      <c r="K376" s="184">
        <v>0</v>
      </c>
      <c r="L376" s="162"/>
      <c r="M376" s="161" t="s">
        <v>4617</v>
      </c>
      <c r="N376" s="162" t="s">
        <v>341</v>
      </c>
      <c r="O376" s="162" t="s">
        <v>83</v>
      </c>
    </row>
    <row r="377" spans="1:15" ht="15" customHeight="1">
      <c r="A377" s="376">
        <v>52</v>
      </c>
      <c r="B377" s="21" t="s">
        <v>492</v>
      </c>
      <c r="C377" s="54" t="s">
        <v>65</v>
      </c>
      <c r="D377" s="376">
        <v>1170</v>
      </c>
      <c r="E377" s="20" t="s">
        <v>78</v>
      </c>
      <c r="F377" s="47" t="s">
        <v>342</v>
      </c>
      <c r="G377" s="47" t="s">
        <v>26</v>
      </c>
      <c r="H377" s="436">
        <v>1</v>
      </c>
      <c r="I377" s="6">
        <v>1128294</v>
      </c>
      <c r="J377" s="119">
        <v>55958.67</v>
      </c>
      <c r="K377" s="408">
        <v>12</v>
      </c>
      <c r="L377" s="193" t="s">
        <v>493</v>
      </c>
      <c r="M377" s="161" t="s">
        <v>51</v>
      </c>
      <c r="N377" s="162"/>
      <c r="O377" s="162"/>
    </row>
    <row r="378" spans="1:15" ht="15" customHeight="1">
      <c r="A378" s="376">
        <v>52</v>
      </c>
      <c r="B378" s="21" t="s">
        <v>492</v>
      </c>
      <c r="C378" s="54" t="s">
        <v>65</v>
      </c>
      <c r="D378" s="376">
        <v>1193</v>
      </c>
      <c r="E378" s="20" t="s">
        <v>79</v>
      </c>
      <c r="F378" s="47" t="s">
        <v>18</v>
      </c>
      <c r="G378" s="47" t="s">
        <v>18</v>
      </c>
      <c r="H378" s="436">
        <v>0</v>
      </c>
      <c r="I378" s="6">
        <v>0</v>
      </c>
      <c r="J378" s="118">
        <v>0</v>
      </c>
      <c r="K378" s="184"/>
      <c r="L378" s="162"/>
      <c r="M378" s="161" t="s">
        <v>51</v>
      </c>
      <c r="N378" s="162"/>
      <c r="O378" s="162"/>
    </row>
    <row r="379" spans="1:15" ht="15" customHeight="1">
      <c r="A379" s="376">
        <v>52</v>
      </c>
      <c r="B379" s="21" t="s">
        <v>492</v>
      </c>
      <c r="C379" s="54" t="s">
        <v>65</v>
      </c>
      <c r="D379" s="376">
        <v>1254</v>
      </c>
      <c r="E379" s="20" t="s">
        <v>494</v>
      </c>
      <c r="F379" s="47" t="s">
        <v>18</v>
      </c>
      <c r="G379" s="47" t="s">
        <v>18</v>
      </c>
      <c r="H379" s="436">
        <v>0</v>
      </c>
      <c r="I379" s="6">
        <v>0</v>
      </c>
      <c r="J379" s="118">
        <v>0</v>
      </c>
      <c r="K379" s="184"/>
      <c r="L379" s="162"/>
      <c r="M379" s="161" t="s">
        <v>51</v>
      </c>
      <c r="N379" s="162"/>
      <c r="O379" s="162"/>
    </row>
    <row r="380" spans="1:15" ht="15" customHeight="1">
      <c r="A380" s="376">
        <v>52</v>
      </c>
      <c r="B380" s="21" t="s">
        <v>492</v>
      </c>
      <c r="C380" s="54" t="s">
        <v>65</v>
      </c>
      <c r="D380" s="376">
        <v>1255</v>
      </c>
      <c r="E380" s="20" t="s">
        <v>495</v>
      </c>
      <c r="F380" s="47" t="s">
        <v>18</v>
      </c>
      <c r="G380" s="47" t="s">
        <v>18</v>
      </c>
      <c r="H380" s="436">
        <v>0</v>
      </c>
      <c r="I380" s="6">
        <v>0</v>
      </c>
      <c r="J380" s="118">
        <v>0</v>
      </c>
      <c r="K380" s="184"/>
      <c r="L380" s="162"/>
      <c r="M380" s="161" t="s">
        <v>51</v>
      </c>
      <c r="N380" s="162"/>
      <c r="O380" s="162"/>
    </row>
    <row r="381" spans="1:15" ht="15" customHeight="1">
      <c r="A381" s="376">
        <v>52</v>
      </c>
      <c r="B381" s="21" t="s">
        <v>492</v>
      </c>
      <c r="C381" s="54" t="s">
        <v>65</v>
      </c>
      <c r="D381" s="376">
        <v>1704</v>
      </c>
      <c r="E381" s="20" t="s">
        <v>496</v>
      </c>
      <c r="F381" s="47" t="s">
        <v>18</v>
      </c>
      <c r="G381" s="47" t="s">
        <v>18</v>
      </c>
      <c r="H381" s="436">
        <v>0</v>
      </c>
      <c r="I381" s="6">
        <v>0</v>
      </c>
      <c r="J381" s="118">
        <v>0</v>
      </c>
      <c r="K381" s="184"/>
      <c r="L381" s="162"/>
      <c r="M381" s="161" t="s">
        <v>51</v>
      </c>
      <c r="N381" s="162"/>
      <c r="O381" s="162"/>
    </row>
    <row r="382" spans="1:15" ht="15" customHeight="1">
      <c r="A382" s="376">
        <v>52</v>
      </c>
      <c r="B382" s="21" t="s">
        <v>492</v>
      </c>
      <c r="C382" s="54" t="s">
        <v>101</v>
      </c>
      <c r="D382" s="376">
        <v>2100</v>
      </c>
      <c r="E382" s="20" t="s">
        <v>61</v>
      </c>
      <c r="F382" s="47" t="s">
        <v>62</v>
      </c>
      <c r="G382" s="47" t="s">
        <v>26</v>
      </c>
      <c r="H382" s="436">
        <v>1</v>
      </c>
      <c r="I382" s="6">
        <v>18618292</v>
      </c>
      <c r="J382" s="126">
        <v>15593504.479999997</v>
      </c>
      <c r="K382" s="184"/>
      <c r="L382" s="162" t="s">
        <v>497</v>
      </c>
      <c r="M382" s="161" t="s">
        <v>51</v>
      </c>
      <c r="N382" s="162"/>
      <c r="O382" s="162"/>
    </row>
    <row r="383" spans="1:15" ht="15" customHeight="1">
      <c r="A383" s="376">
        <v>52</v>
      </c>
      <c r="B383" s="21" t="s">
        <v>492</v>
      </c>
      <c r="C383" s="54" t="s">
        <v>107</v>
      </c>
      <c r="D383" s="376">
        <v>2157</v>
      </c>
      <c r="E383" s="20" t="s">
        <v>108</v>
      </c>
      <c r="F383" s="47" t="s">
        <v>359</v>
      </c>
      <c r="G383" s="47" t="s">
        <v>26</v>
      </c>
      <c r="H383" s="436">
        <v>1</v>
      </c>
      <c r="I383" s="6">
        <v>428400</v>
      </c>
      <c r="J383" s="126">
        <v>324265.77999999991</v>
      </c>
      <c r="K383" s="408">
        <v>1</v>
      </c>
      <c r="L383" s="162" t="s">
        <v>498</v>
      </c>
      <c r="M383" s="161" t="s">
        <v>51</v>
      </c>
      <c r="N383" s="162"/>
      <c r="O383" s="162"/>
    </row>
    <row r="384" spans="1:15" ht="15" customHeight="1">
      <c r="A384" s="376">
        <v>52</v>
      </c>
      <c r="B384" s="21" t="s">
        <v>492</v>
      </c>
      <c r="C384" s="54" t="s">
        <v>65</v>
      </c>
      <c r="D384" s="376">
        <v>2181</v>
      </c>
      <c r="E384" s="20" t="s">
        <v>499</v>
      </c>
      <c r="F384" s="47" t="s">
        <v>18</v>
      </c>
      <c r="G384" s="47" t="s">
        <v>18</v>
      </c>
      <c r="H384" s="436">
        <v>0</v>
      </c>
      <c r="I384" s="6">
        <v>0</v>
      </c>
      <c r="J384" s="118">
        <v>0</v>
      </c>
      <c r="K384" s="184"/>
      <c r="L384" s="162"/>
      <c r="M384" s="161" t="s">
        <v>51</v>
      </c>
      <c r="N384" s="162"/>
      <c r="O384" s="162"/>
    </row>
    <row r="385" spans="1:15" ht="15" customHeight="1">
      <c r="A385" s="376">
        <v>52</v>
      </c>
      <c r="B385" s="21" t="s">
        <v>492</v>
      </c>
      <c r="C385" s="54" t="s">
        <v>65</v>
      </c>
      <c r="D385" s="376">
        <v>2341</v>
      </c>
      <c r="E385" s="20" t="s">
        <v>119</v>
      </c>
      <c r="F385" s="47" t="s">
        <v>119</v>
      </c>
      <c r="G385" s="47" t="s">
        <v>26</v>
      </c>
      <c r="H385" s="436">
        <v>1</v>
      </c>
      <c r="I385" s="6">
        <v>8537998</v>
      </c>
      <c r="J385" s="119">
        <v>4332633.2499999991</v>
      </c>
      <c r="K385" s="408">
        <v>1</v>
      </c>
      <c r="L385" s="162" t="s">
        <v>500</v>
      </c>
      <c r="M385" s="161" t="s">
        <v>51</v>
      </c>
      <c r="N385" s="162"/>
      <c r="O385" s="162"/>
    </row>
    <row r="386" spans="1:15" ht="15" customHeight="1">
      <c r="A386" s="376">
        <v>52</v>
      </c>
      <c r="B386" s="21" t="s">
        <v>492</v>
      </c>
      <c r="C386" s="54" t="s">
        <v>111</v>
      </c>
      <c r="D386" s="376">
        <v>2367</v>
      </c>
      <c r="E386" s="20" t="s">
        <v>123</v>
      </c>
      <c r="F386" s="47" t="s">
        <v>360</v>
      </c>
      <c r="G386" s="47" t="s">
        <v>26</v>
      </c>
      <c r="H386" s="436">
        <v>1</v>
      </c>
      <c r="I386" s="6">
        <v>1667400</v>
      </c>
      <c r="J386" s="119">
        <v>2919621.81</v>
      </c>
      <c r="K386" s="408">
        <v>1</v>
      </c>
      <c r="L386" s="162" t="s">
        <v>501</v>
      </c>
      <c r="M386" s="161" t="s">
        <v>51</v>
      </c>
      <c r="N386" s="162"/>
      <c r="O386" s="162"/>
    </row>
    <row r="387" spans="1:15" ht="15" customHeight="1">
      <c r="A387" s="376">
        <v>52</v>
      </c>
      <c r="B387" s="21" t="s">
        <v>492</v>
      </c>
      <c r="C387" s="54" t="s">
        <v>111</v>
      </c>
      <c r="D387" s="376">
        <v>2705</v>
      </c>
      <c r="E387" s="20" t="s">
        <v>124</v>
      </c>
      <c r="F387" s="47" t="s">
        <v>361</v>
      </c>
      <c r="G387" s="47" t="s">
        <v>26</v>
      </c>
      <c r="H387" s="436">
        <v>1</v>
      </c>
      <c r="I387" s="6">
        <v>4378981</v>
      </c>
      <c r="J387" s="119">
        <v>6781784.0399999991</v>
      </c>
      <c r="K387" s="408">
        <v>1</v>
      </c>
      <c r="L387" s="162" t="s">
        <v>502</v>
      </c>
      <c r="M387" s="161" t="s">
        <v>51</v>
      </c>
      <c r="N387" s="162"/>
      <c r="O387" s="162"/>
    </row>
    <row r="388" spans="1:15" ht="15" customHeight="1">
      <c r="A388" s="376">
        <v>52</v>
      </c>
      <c r="B388" s="21" t="s">
        <v>492</v>
      </c>
      <c r="C388" s="54" t="s">
        <v>297</v>
      </c>
      <c r="D388" s="376">
        <v>2803</v>
      </c>
      <c r="E388" s="20" t="s">
        <v>298</v>
      </c>
      <c r="F388" s="47" t="s">
        <v>362</v>
      </c>
      <c r="G388" s="47" t="s">
        <v>26</v>
      </c>
      <c r="H388" s="436">
        <v>1</v>
      </c>
      <c r="I388" s="6">
        <v>1050</v>
      </c>
      <c r="J388" s="119">
        <v>0</v>
      </c>
      <c r="K388" s="184">
        <v>0</v>
      </c>
      <c r="L388" s="162"/>
      <c r="M388" s="161" t="s">
        <v>4617</v>
      </c>
      <c r="N388" s="162" t="s">
        <v>363</v>
      </c>
      <c r="O388" s="162" t="s">
        <v>83</v>
      </c>
    </row>
    <row r="389" spans="1:15" ht="15" customHeight="1">
      <c r="A389" s="376">
        <v>52</v>
      </c>
      <c r="B389" s="21" t="s">
        <v>492</v>
      </c>
      <c r="C389" s="54" t="s">
        <v>85</v>
      </c>
      <c r="D389" s="376">
        <v>2818</v>
      </c>
      <c r="E389" s="20" t="s">
        <v>58</v>
      </c>
      <c r="F389" s="47" t="s">
        <v>463</v>
      </c>
      <c r="G389" s="47" t="s">
        <v>26</v>
      </c>
      <c r="H389" s="436">
        <v>1</v>
      </c>
      <c r="I389" s="6">
        <v>64260</v>
      </c>
      <c r="J389" s="119">
        <v>564837.37</v>
      </c>
      <c r="K389" s="408">
        <v>1</v>
      </c>
      <c r="L389" s="162" t="s">
        <v>503</v>
      </c>
      <c r="M389" s="161" t="s">
        <v>51</v>
      </c>
      <c r="N389" s="162"/>
      <c r="O389" s="162"/>
    </row>
    <row r="390" spans="1:15" ht="15" customHeight="1">
      <c r="A390" s="376">
        <v>52</v>
      </c>
      <c r="B390" s="21" t="s">
        <v>492</v>
      </c>
      <c r="C390" s="54" t="s">
        <v>101</v>
      </c>
      <c r="D390" s="376">
        <v>2999</v>
      </c>
      <c r="E390" s="20" t="s">
        <v>125</v>
      </c>
      <c r="F390" s="47" t="s">
        <v>126</v>
      </c>
      <c r="G390" s="47" t="s">
        <v>26</v>
      </c>
      <c r="H390" s="436">
        <v>1</v>
      </c>
      <c r="I390" s="6">
        <v>1050</v>
      </c>
      <c r="J390" s="119">
        <v>0</v>
      </c>
      <c r="K390" s="184">
        <v>0</v>
      </c>
      <c r="L390" s="162"/>
      <c r="M390" s="161" t="s">
        <v>4617</v>
      </c>
      <c r="N390" s="162" t="s">
        <v>504</v>
      </c>
      <c r="O390" s="162" t="s">
        <v>83</v>
      </c>
    </row>
    <row r="391" spans="1:15" ht="15" customHeight="1">
      <c r="A391" s="376">
        <v>52</v>
      </c>
      <c r="B391" s="21" t="s">
        <v>492</v>
      </c>
      <c r="C391" s="54" t="s">
        <v>85</v>
      </c>
      <c r="D391" s="376">
        <v>3000</v>
      </c>
      <c r="E391" s="20" t="s">
        <v>397</v>
      </c>
      <c r="F391" s="47" t="s">
        <v>398</v>
      </c>
      <c r="G391" s="47" t="s">
        <v>26</v>
      </c>
      <c r="H391" s="436">
        <v>1</v>
      </c>
      <c r="I391" s="6">
        <v>1000</v>
      </c>
      <c r="J391" s="119">
        <v>0</v>
      </c>
      <c r="K391" s="184">
        <v>0</v>
      </c>
      <c r="L391" s="162"/>
      <c r="M391" s="161" t="s">
        <v>4617</v>
      </c>
      <c r="N391" s="162" t="s">
        <v>365</v>
      </c>
      <c r="O391" s="162" t="s">
        <v>83</v>
      </c>
    </row>
    <row r="392" spans="1:15" ht="15" customHeight="1">
      <c r="A392" s="376">
        <v>52</v>
      </c>
      <c r="B392" s="21" t="s">
        <v>492</v>
      </c>
      <c r="C392" s="54" t="s">
        <v>85</v>
      </c>
      <c r="D392" s="376">
        <v>3002</v>
      </c>
      <c r="E392" s="20" t="s">
        <v>128</v>
      </c>
      <c r="F392" s="47" t="s">
        <v>366</v>
      </c>
      <c r="G392" s="47" t="s">
        <v>26</v>
      </c>
      <c r="H392" s="436">
        <v>1</v>
      </c>
      <c r="I392" s="6">
        <v>1000</v>
      </c>
      <c r="J392" s="119">
        <v>0</v>
      </c>
      <c r="K392" s="184">
        <v>0</v>
      </c>
      <c r="L392" s="162"/>
      <c r="M392" s="161" t="s">
        <v>4617</v>
      </c>
      <c r="N392" s="162" t="s">
        <v>367</v>
      </c>
      <c r="O392" s="162" t="s">
        <v>83</v>
      </c>
    </row>
    <row r="393" spans="1:15" ht="15" customHeight="1">
      <c r="A393" s="376">
        <v>52</v>
      </c>
      <c r="B393" s="21" t="s">
        <v>492</v>
      </c>
      <c r="C393" s="54" t="s">
        <v>283</v>
      </c>
      <c r="D393" s="376">
        <v>6354</v>
      </c>
      <c r="E393" s="20" t="s">
        <v>368</v>
      </c>
      <c r="F393" s="47" t="s">
        <v>505</v>
      </c>
      <c r="G393" s="47" t="s">
        <v>26</v>
      </c>
      <c r="H393" s="436">
        <v>1</v>
      </c>
      <c r="I393" s="6">
        <v>1050</v>
      </c>
      <c r="J393" s="119">
        <v>0</v>
      </c>
      <c r="K393" s="184">
        <v>0</v>
      </c>
      <c r="L393" s="162"/>
      <c r="M393" s="161" t="s">
        <v>4617</v>
      </c>
      <c r="N393" s="162" t="s">
        <v>371</v>
      </c>
      <c r="O393" s="162" t="s">
        <v>83</v>
      </c>
    </row>
    <row r="394" spans="1:15" ht="15" customHeight="1">
      <c r="A394" s="374">
        <v>53</v>
      </c>
      <c r="B394" s="14" t="s">
        <v>506</v>
      </c>
      <c r="C394" s="54" t="s">
        <v>283</v>
      </c>
      <c r="D394" s="374">
        <v>1065</v>
      </c>
      <c r="E394" s="16" t="s">
        <v>436</v>
      </c>
      <c r="F394" s="47" t="s">
        <v>18</v>
      </c>
      <c r="G394" s="47" t="s">
        <v>18</v>
      </c>
      <c r="H394" s="435">
        <v>0</v>
      </c>
      <c r="I394" s="17">
        <v>0</v>
      </c>
      <c r="J394" s="118">
        <v>0</v>
      </c>
      <c r="K394" s="184"/>
      <c r="L394" s="162"/>
      <c r="M394" s="162"/>
      <c r="N394" s="162"/>
      <c r="O394" s="162"/>
    </row>
    <row r="395" spans="1:15" ht="15" customHeight="1">
      <c r="A395" s="374">
        <v>53</v>
      </c>
      <c r="B395" s="14" t="s">
        <v>506</v>
      </c>
      <c r="C395" s="54" t="s">
        <v>65</v>
      </c>
      <c r="D395" s="374">
        <v>1160</v>
      </c>
      <c r="E395" s="16" t="s">
        <v>507</v>
      </c>
      <c r="F395" s="47" t="s">
        <v>18</v>
      </c>
      <c r="G395" s="47" t="s">
        <v>18</v>
      </c>
      <c r="H395" s="435">
        <v>0</v>
      </c>
      <c r="I395" s="17">
        <v>0</v>
      </c>
      <c r="J395" s="118">
        <v>0</v>
      </c>
      <c r="K395" s="184"/>
      <c r="L395" s="162"/>
      <c r="M395" s="162"/>
      <c r="N395" s="162"/>
      <c r="O395" s="162"/>
    </row>
    <row r="396" spans="1:15" ht="15" customHeight="1">
      <c r="A396" s="374">
        <v>53</v>
      </c>
      <c r="B396" s="14" t="s">
        <v>506</v>
      </c>
      <c r="C396" s="54" t="s">
        <v>65</v>
      </c>
      <c r="D396" s="374">
        <v>1161</v>
      </c>
      <c r="E396" s="16" t="s">
        <v>508</v>
      </c>
      <c r="F396" s="47" t="s">
        <v>18</v>
      </c>
      <c r="G396" s="47" t="s">
        <v>18</v>
      </c>
      <c r="H396" s="435">
        <v>0</v>
      </c>
      <c r="I396" s="17">
        <v>0</v>
      </c>
      <c r="J396" s="118">
        <v>0</v>
      </c>
      <c r="K396" s="184"/>
      <c r="L396" s="162"/>
      <c r="M396" s="162"/>
      <c r="N396" s="162"/>
      <c r="O396" s="162"/>
    </row>
    <row r="397" spans="1:15" ht="15" customHeight="1">
      <c r="A397" s="374">
        <v>53</v>
      </c>
      <c r="B397" s="14" t="s">
        <v>506</v>
      </c>
      <c r="C397" s="54" t="s">
        <v>73</v>
      </c>
      <c r="D397" s="374">
        <v>1169</v>
      </c>
      <c r="E397" s="16" t="s">
        <v>74</v>
      </c>
      <c r="F397" s="47" t="s">
        <v>340</v>
      </c>
      <c r="G397" s="47" t="s">
        <v>26</v>
      </c>
      <c r="H397" s="435">
        <v>1</v>
      </c>
      <c r="I397" s="17">
        <v>150000</v>
      </c>
      <c r="J397" s="127">
        <v>0</v>
      </c>
      <c r="K397" s="184">
        <v>0</v>
      </c>
      <c r="L397" s="162" t="s">
        <v>509</v>
      </c>
      <c r="M397" s="161" t="s">
        <v>51</v>
      </c>
      <c r="N397" s="162" t="s">
        <v>170</v>
      </c>
      <c r="O397" s="162" t="s">
        <v>510</v>
      </c>
    </row>
    <row r="398" spans="1:15" ht="15" customHeight="1">
      <c r="A398" s="374">
        <v>53</v>
      </c>
      <c r="B398" s="14" t="s">
        <v>506</v>
      </c>
      <c r="C398" s="54" t="s">
        <v>65</v>
      </c>
      <c r="D398" s="374">
        <v>1170</v>
      </c>
      <c r="E398" s="16" t="s">
        <v>78</v>
      </c>
      <c r="F398" s="47" t="s">
        <v>342</v>
      </c>
      <c r="G398" s="47" t="s">
        <v>26</v>
      </c>
      <c r="H398" s="435">
        <v>1</v>
      </c>
      <c r="I398" s="17">
        <v>671489</v>
      </c>
      <c r="J398" s="127">
        <v>1327001.19</v>
      </c>
      <c r="K398" s="408">
        <v>1</v>
      </c>
      <c r="L398" s="162" t="s">
        <v>511</v>
      </c>
      <c r="M398" s="161" t="s">
        <v>51</v>
      </c>
      <c r="N398" s="162" t="s">
        <v>170</v>
      </c>
      <c r="O398" s="162" t="s">
        <v>512</v>
      </c>
    </row>
    <row r="399" spans="1:15" ht="15" customHeight="1">
      <c r="A399" s="374">
        <v>53</v>
      </c>
      <c r="B399" s="14" t="s">
        <v>506</v>
      </c>
      <c r="C399" s="54" t="s">
        <v>65</v>
      </c>
      <c r="D399" s="374">
        <v>1174</v>
      </c>
      <c r="E399" s="16" t="s">
        <v>513</v>
      </c>
      <c r="F399" s="47" t="s">
        <v>18</v>
      </c>
      <c r="G399" s="47" t="s">
        <v>18</v>
      </c>
      <c r="H399" s="435">
        <v>0</v>
      </c>
      <c r="I399" s="17">
        <v>0</v>
      </c>
      <c r="J399" s="118">
        <v>0</v>
      </c>
      <c r="K399" s="184"/>
      <c r="L399" s="162"/>
      <c r="M399" s="162"/>
      <c r="N399" s="162"/>
      <c r="O399" s="162"/>
    </row>
    <row r="400" spans="1:15" ht="15" customHeight="1">
      <c r="A400" s="374">
        <v>53</v>
      </c>
      <c r="B400" s="14" t="s">
        <v>506</v>
      </c>
      <c r="C400" s="54" t="s">
        <v>65</v>
      </c>
      <c r="D400" s="374">
        <v>1186</v>
      </c>
      <c r="E400" s="16" t="s">
        <v>514</v>
      </c>
      <c r="F400" s="47" t="s">
        <v>18</v>
      </c>
      <c r="G400" s="47" t="s">
        <v>18</v>
      </c>
      <c r="H400" s="435">
        <v>0</v>
      </c>
      <c r="I400" s="17">
        <v>0</v>
      </c>
      <c r="J400" s="118">
        <v>0</v>
      </c>
      <c r="K400" s="184"/>
      <c r="L400" s="162"/>
      <c r="M400" s="162"/>
      <c r="N400" s="162"/>
      <c r="O400" s="162"/>
    </row>
    <row r="401" spans="1:15" ht="15" customHeight="1">
      <c r="A401" s="374">
        <v>53</v>
      </c>
      <c r="B401" s="14" t="s">
        <v>506</v>
      </c>
      <c r="C401" s="54" t="s">
        <v>65</v>
      </c>
      <c r="D401" s="374">
        <v>1187</v>
      </c>
      <c r="E401" s="16" t="s">
        <v>515</v>
      </c>
      <c r="F401" s="47" t="s">
        <v>18</v>
      </c>
      <c r="G401" s="47" t="s">
        <v>18</v>
      </c>
      <c r="H401" s="435">
        <v>0</v>
      </c>
      <c r="I401" s="17">
        <v>0</v>
      </c>
      <c r="J401" s="118">
        <v>0</v>
      </c>
      <c r="K401" s="184"/>
      <c r="L401" s="162"/>
      <c r="M401" s="162"/>
      <c r="N401" s="162"/>
      <c r="O401" s="162"/>
    </row>
    <row r="402" spans="1:15" ht="15" customHeight="1">
      <c r="A402" s="374">
        <v>53</v>
      </c>
      <c r="B402" s="14" t="s">
        <v>506</v>
      </c>
      <c r="C402" s="54" t="s">
        <v>65</v>
      </c>
      <c r="D402" s="374">
        <v>1188</v>
      </c>
      <c r="E402" s="16" t="s">
        <v>516</v>
      </c>
      <c r="F402" s="47" t="s">
        <v>18</v>
      </c>
      <c r="G402" s="47" t="s">
        <v>18</v>
      </c>
      <c r="H402" s="435">
        <v>0</v>
      </c>
      <c r="I402" s="17">
        <v>0</v>
      </c>
      <c r="J402" s="118">
        <v>0</v>
      </c>
      <c r="K402" s="184"/>
      <c r="L402" s="162"/>
      <c r="M402" s="162"/>
      <c r="N402" s="162"/>
      <c r="O402" s="162"/>
    </row>
    <row r="403" spans="1:15" ht="15" customHeight="1">
      <c r="A403" s="374">
        <v>53</v>
      </c>
      <c r="B403" s="14" t="s">
        <v>506</v>
      </c>
      <c r="C403" s="54" t="s">
        <v>65</v>
      </c>
      <c r="D403" s="374">
        <v>1189</v>
      </c>
      <c r="E403" s="16" t="s">
        <v>517</v>
      </c>
      <c r="F403" s="47" t="s">
        <v>18</v>
      </c>
      <c r="G403" s="47" t="s">
        <v>18</v>
      </c>
      <c r="H403" s="435">
        <v>0</v>
      </c>
      <c r="I403" s="17">
        <v>0</v>
      </c>
      <c r="J403" s="118">
        <v>0</v>
      </c>
      <c r="K403" s="184"/>
      <c r="L403" s="162"/>
      <c r="M403" s="162"/>
      <c r="N403" s="162"/>
      <c r="O403" s="162"/>
    </row>
    <row r="404" spans="1:15" ht="15" customHeight="1">
      <c r="A404" s="374">
        <v>53</v>
      </c>
      <c r="B404" s="14" t="s">
        <v>506</v>
      </c>
      <c r="C404" s="54" t="s">
        <v>65</v>
      </c>
      <c r="D404" s="374">
        <v>1191</v>
      </c>
      <c r="E404" s="16" t="s">
        <v>518</v>
      </c>
      <c r="F404" s="47" t="s">
        <v>18</v>
      </c>
      <c r="G404" s="47" t="s">
        <v>18</v>
      </c>
      <c r="H404" s="435">
        <v>0</v>
      </c>
      <c r="I404" s="17">
        <v>0</v>
      </c>
      <c r="J404" s="118">
        <v>0</v>
      </c>
      <c r="K404" s="184"/>
      <c r="L404" s="162"/>
      <c r="M404" s="162"/>
      <c r="N404" s="162"/>
      <c r="O404" s="162"/>
    </row>
    <row r="405" spans="1:15" ht="15" customHeight="1">
      <c r="A405" s="374">
        <v>53</v>
      </c>
      <c r="B405" s="14" t="s">
        <v>506</v>
      </c>
      <c r="C405" s="54" t="s">
        <v>65</v>
      </c>
      <c r="D405" s="374">
        <v>1192</v>
      </c>
      <c r="E405" s="16" t="s">
        <v>519</v>
      </c>
      <c r="F405" s="47" t="s">
        <v>18</v>
      </c>
      <c r="G405" s="47" t="s">
        <v>18</v>
      </c>
      <c r="H405" s="435">
        <v>0</v>
      </c>
      <c r="I405" s="17">
        <v>0</v>
      </c>
      <c r="J405" s="118">
        <v>0</v>
      </c>
      <c r="K405" s="184"/>
      <c r="L405" s="162"/>
      <c r="M405" s="162"/>
      <c r="N405" s="162"/>
      <c r="O405" s="162"/>
    </row>
    <row r="406" spans="1:15" ht="15" customHeight="1">
      <c r="A406" s="374">
        <v>53</v>
      </c>
      <c r="B406" s="14" t="s">
        <v>506</v>
      </c>
      <c r="C406" s="54" t="s">
        <v>65</v>
      </c>
      <c r="D406" s="374">
        <v>1193</v>
      </c>
      <c r="E406" s="16" t="s">
        <v>79</v>
      </c>
      <c r="F406" s="47" t="s">
        <v>18</v>
      </c>
      <c r="G406" s="47" t="s">
        <v>18</v>
      </c>
      <c r="H406" s="435">
        <v>0</v>
      </c>
      <c r="I406" s="17">
        <v>0</v>
      </c>
      <c r="J406" s="118">
        <v>0</v>
      </c>
      <c r="K406" s="184"/>
      <c r="L406" s="162"/>
      <c r="M406" s="162"/>
      <c r="N406" s="162"/>
      <c r="O406" s="162"/>
    </row>
    <row r="407" spans="1:15" ht="15" customHeight="1">
      <c r="A407" s="374">
        <v>53</v>
      </c>
      <c r="B407" s="14" t="s">
        <v>506</v>
      </c>
      <c r="C407" s="54" t="s">
        <v>65</v>
      </c>
      <c r="D407" s="374">
        <v>1194</v>
      </c>
      <c r="E407" s="16" t="s">
        <v>520</v>
      </c>
      <c r="F407" s="47" t="s">
        <v>18</v>
      </c>
      <c r="G407" s="47" t="s">
        <v>18</v>
      </c>
      <c r="H407" s="435">
        <v>0</v>
      </c>
      <c r="I407" s="17">
        <v>0</v>
      </c>
      <c r="J407" s="118">
        <v>0</v>
      </c>
      <c r="K407" s="184"/>
      <c r="L407" s="162"/>
      <c r="M407" s="162"/>
      <c r="N407" s="162"/>
      <c r="O407" s="162"/>
    </row>
    <row r="408" spans="1:15" ht="15" customHeight="1">
      <c r="A408" s="374">
        <v>53</v>
      </c>
      <c r="B408" s="14" t="s">
        <v>506</v>
      </c>
      <c r="C408" s="54" t="s">
        <v>65</v>
      </c>
      <c r="D408" s="374">
        <v>1261</v>
      </c>
      <c r="E408" s="16" t="s">
        <v>521</v>
      </c>
      <c r="F408" s="47" t="s">
        <v>18</v>
      </c>
      <c r="G408" s="47" t="s">
        <v>18</v>
      </c>
      <c r="H408" s="435">
        <v>0</v>
      </c>
      <c r="I408" s="17">
        <v>0</v>
      </c>
      <c r="J408" s="118">
        <v>0</v>
      </c>
      <c r="K408" s="184"/>
      <c r="L408" s="162"/>
      <c r="M408" s="162"/>
      <c r="N408" s="162"/>
      <c r="O408" s="162"/>
    </row>
    <row r="409" spans="1:15" ht="15" customHeight="1">
      <c r="A409" s="374">
        <v>53</v>
      </c>
      <c r="B409" s="14" t="s">
        <v>506</v>
      </c>
      <c r="C409" s="54" t="s">
        <v>65</v>
      </c>
      <c r="D409" s="374">
        <v>1312</v>
      </c>
      <c r="E409" s="16" t="s">
        <v>522</v>
      </c>
      <c r="F409" s="47" t="s">
        <v>18</v>
      </c>
      <c r="G409" s="47" t="s">
        <v>18</v>
      </c>
      <c r="H409" s="435">
        <v>0</v>
      </c>
      <c r="I409" s="17">
        <v>0</v>
      </c>
      <c r="J409" s="118">
        <v>0</v>
      </c>
      <c r="K409" s="184"/>
      <c r="L409" s="162"/>
      <c r="M409" s="162"/>
      <c r="N409" s="162"/>
      <c r="O409" s="162"/>
    </row>
    <row r="410" spans="1:15" ht="15" customHeight="1">
      <c r="A410" s="374">
        <v>53</v>
      </c>
      <c r="B410" s="14" t="s">
        <v>506</v>
      </c>
      <c r="C410" s="54" t="s">
        <v>65</v>
      </c>
      <c r="D410" s="374">
        <v>1313</v>
      </c>
      <c r="E410" s="16" t="s">
        <v>523</v>
      </c>
      <c r="F410" s="47" t="s">
        <v>18</v>
      </c>
      <c r="G410" s="47" t="s">
        <v>18</v>
      </c>
      <c r="H410" s="435">
        <v>0</v>
      </c>
      <c r="I410" s="17">
        <v>0</v>
      </c>
      <c r="J410" s="118">
        <v>0</v>
      </c>
      <c r="K410" s="184"/>
      <c r="L410" s="162"/>
      <c r="M410" s="162"/>
      <c r="N410" s="162"/>
      <c r="O410" s="162"/>
    </row>
    <row r="411" spans="1:15" ht="15" customHeight="1">
      <c r="A411" s="374">
        <v>53</v>
      </c>
      <c r="B411" s="14" t="s">
        <v>506</v>
      </c>
      <c r="C411" s="54" t="s">
        <v>65</v>
      </c>
      <c r="D411" s="374">
        <v>1314</v>
      </c>
      <c r="E411" s="16" t="s">
        <v>524</v>
      </c>
      <c r="F411" s="47" t="s">
        <v>18</v>
      </c>
      <c r="G411" s="47" t="s">
        <v>18</v>
      </c>
      <c r="H411" s="435">
        <v>0</v>
      </c>
      <c r="I411" s="17">
        <v>0</v>
      </c>
      <c r="J411" s="118">
        <v>0</v>
      </c>
      <c r="K411" s="184"/>
      <c r="L411" s="162"/>
      <c r="M411" s="162"/>
      <c r="N411" s="162"/>
      <c r="O411" s="162"/>
    </row>
    <row r="412" spans="1:15" ht="15" customHeight="1">
      <c r="A412" s="374">
        <v>53</v>
      </c>
      <c r="B412" s="14" t="s">
        <v>506</v>
      </c>
      <c r="C412" s="54" t="s">
        <v>65</v>
      </c>
      <c r="D412" s="374">
        <v>1349</v>
      </c>
      <c r="E412" s="16" t="s">
        <v>525</v>
      </c>
      <c r="F412" s="47" t="s">
        <v>18</v>
      </c>
      <c r="G412" s="47" t="s">
        <v>18</v>
      </c>
      <c r="H412" s="435">
        <v>0</v>
      </c>
      <c r="I412" s="17">
        <v>0</v>
      </c>
      <c r="J412" s="118">
        <v>0</v>
      </c>
      <c r="K412" s="184"/>
      <c r="L412" s="162"/>
      <c r="M412" s="162"/>
      <c r="N412" s="162"/>
      <c r="O412" s="162"/>
    </row>
    <row r="413" spans="1:15" ht="15" customHeight="1">
      <c r="A413" s="374">
        <v>53</v>
      </c>
      <c r="B413" s="14" t="s">
        <v>506</v>
      </c>
      <c r="C413" s="54" t="s">
        <v>111</v>
      </c>
      <c r="D413" s="374">
        <v>1462</v>
      </c>
      <c r="E413" s="16" t="s">
        <v>526</v>
      </c>
      <c r="F413" s="47" t="s">
        <v>18</v>
      </c>
      <c r="G413" s="47" t="s">
        <v>18</v>
      </c>
      <c r="H413" s="435">
        <v>0</v>
      </c>
      <c r="I413" s="17">
        <v>0</v>
      </c>
      <c r="J413" s="118">
        <v>0</v>
      </c>
      <c r="K413" s="184"/>
      <c r="L413" s="162"/>
      <c r="M413" s="162"/>
      <c r="N413" s="162"/>
      <c r="O413" s="162"/>
    </row>
    <row r="414" spans="1:15" ht="15" customHeight="1">
      <c r="A414" s="374">
        <v>53</v>
      </c>
      <c r="B414" s="14" t="s">
        <v>506</v>
      </c>
      <c r="C414" s="54" t="s">
        <v>65</v>
      </c>
      <c r="D414" s="374">
        <v>1636</v>
      </c>
      <c r="E414" s="16" t="s">
        <v>527</v>
      </c>
      <c r="F414" s="47" t="s">
        <v>18</v>
      </c>
      <c r="G414" s="47" t="s">
        <v>18</v>
      </c>
      <c r="H414" s="435">
        <v>0</v>
      </c>
      <c r="I414" s="17">
        <v>0</v>
      </c>
      <c r="J414" s="118">
        <v>0</v>
      </c>
      <c r="K414" s="184"/>
      <c r="L414" s="162"/>
      <c r="M414" s="162"/>
      <c r="N414" s="162"/>
      <c r="O414" s="162"/>
    </row>
    <row r="415" spans="1:15" ht="15" customHeight="1">
      <c r="A415" s="374">
        <v>53</v>
      </c>
      <c r="B415" s="14" t="s">
        <v>506</v>
      </c>
      <c r="C415" s="54" t="s">
        <v>65</v>
      </c>
      <c r="D415" s="374">
        <v>1637</v>
      </c>
      <c r="E415" s="16" t="s">
        <v>528</v>
      </c>
      <c r="F415" s="47" t="s">
        <v>18</v>
      </c>
      <c r="G415" s="47" t="s">
        <v>18</v>
      </c>
      <c r="H415" s="435">
        <v>0</v>
      </c>
      <c r="I415" s="17">
        <v>0</v>
      </c>
      <c r="J415" s="118">
        <v>0</v>
      </c>
      <c r="K415" s="184"/>
      <c r="L415" s="162"/>
      <c r="M415" s="162"/>
      <c r="N415" s="162"/>
      <c r="O415" s="162"/>
    </row>
    <row r="416" spans="1:15" ht="15" customHeight="1">
      <c r="A416" s="374">
        <v>53</v>
      </c>
      <c r="B416" s="14" t="s">
        <v>506</v>
      </c>
      <c r="C416" s="54" t="s">
        <v>65</v>
      </c>
      <c r="D416" s="374">
        <v>1640</v>
      </c>
      <c r="E416" s="16" t="s">
        <v>529</v>
      </c>
      <c r="F416" s="47" t="s">
        <v>18</v>
      </c>
      <c r="G416" s="47" t="s">
        <v>18</v>
      </c>
      <c r="H416" s="435">
        <v>0</v>
      </c>
      <c r="I416" s="17">
        <v>0</v>
      </c>
      <c r="J416" s="118">
        <v>0</v>
      </c>
      <c r="K416" s="184"/>
      <c r="L416" s="162"/>
      <c r="M416" s="162"/>
      <c r="N416" s="162"/>
      <c r="O416" s="162"/>
    </row>
    <row r="417" spans="1:15" ht="15" customHeight="1">
      <c r="A417" s="374">
        <v>53</v>
      </c>
      <c r="B417" s="14" t="s">
        <v>506</v>
      </c>
      <c r="C417" s="54" t="s">
        <v>65</v>
      </c>
      <c r="D417" s="374">
        <v>1642</v>
      </c>
      <c r="E417" s="16" t="s">
        <v>530</v>
      </c>
      <c r="F417" s="47" t="s">
        <v>18</v>
      </c>
      <c r="G417" s="47" t="s">
        <v>18</v>
      </c>
      <c r="H417" s="435">
        <v>0</v>
      </c>
      <c r="I417" s="17">
        <v>0</v>
      </c>
      <c r="J417" s="118">
        <v>0</v>
      </c>
      <c r="K417" s="184"/>
      <c r="L417" s="162"/>
      <c r="M417" s="162"/>
      <c r="N417" s="162"/>
      <c r="O417" s="162"/>
    </row>
    <row r="418" spans="1:15" ht="15" customHeight="1">
      <c r="A418" s="374">
        <v>53</v>
      </c>
      <c r="B418" s="14" t="s">
        <v>506</v>
      </c>
      <c r="C418" s="54" t="s">
        <v>111</v>
      </c>
      <c r="D418" s="374">
        <v>1705</v>
      </c>
      <c r="E418" s="16" t="s">
        <v>531</v>
      </c>
      <c r="F418" s="47" t="s">
        <v>18</v>
      </c>
      <c r="G418" s="47" t="s">
        <v>18</v>
      </c>
      <c r="H418" s="435">
        <v>0</v>
      </c>
      <c r="I418" s="17">
        <v>0</v>
      </c>
      <c r="J418" s="118">
        <v>0</v>
      </c>
      <c r="K418" s="184"/>
      <c r="L418" s="162"/>
      <c r="M418" s="162"/>
      <c r="N418" s="162"/>
      <c r="O418" s="162"/>
    </row>
    <row r="419" spans="1:15" ht="15" customHeight="1">
      <c r="A419" s="374">
        <v>53</v>
      </c>
      <c r="B419" s="14" t="s">
        <v>506</v>
      </c>
      <c r="C419" s="54" t="s">
        <v>111</v>
      </c>
      <c r="D419" s="374">
        <v>1712</v>
      </c>
      <c r="E419" s="16" t="s">
        <v>532</v>
      </c>
      <c r="F419" s="47" t="s">
        <v>18</v>
      </c>
      <c r="G419" s="47" t="s">
        <v>18</v>
      </c>
      <c r="H419" s="435">
        <v>0</v>
      </c>
      <c r="I419" s="17">
        <v>0</v>
      </c>
      <c r="J419" s="118">
        <v>0</v>
      </c>
      <c r="K419" s="184"/>
      <c r="L419" s="162"/>
      <c r="M419" s="162"/>
      <c r="N419" s="162"/>
      <c r="O419" s="162"/>
    </row>
    <row r="420" spans="1:15" ht="15" customHeight="1">
      <c r="A420" s="374">
        <v>53</v>
      </c>
      <c r="B420" s="14" t="s">
        <v>506</v>
      </c>
      <c r="C420" s="54" t="s">
        <v>95</v>
      </c>
      <c r="D420" s="374">
        <v>1713</v>
      </c>
      <c r="E420" s="16" t="s">
        <v>533</v>
      </c>
      <c r="F420" s="47" t="s">
        <v>18</v>
      </c>
      <c r="G420" s="47" t="s">
        <v>18</v>
      </c>
      <c r="H420" s="435">
        <v>0</v>
      </c>
      <c r="I420" s="17">
        <v>0</v>
      </c>
      <c r="J420" s="118">
        <v>0</v>
      </c>
      <c r="K420" s="184"/>
      <c r="L420" s="162"/>
      <c r="M420" s="162"/>
      <c r="N420" s="162"/>
      <c r="O420" s="162"/>
    </row>
    <row r="421" spans="1:15" ht="15" customHeight="1">
      <c r="A421" s="374">
        <v>53</v>
      </c>
      <c r="B421" s="14" t="s">
        <v>506</v>
      </c>
      <c r="C421" s="54" t="s">
        <v>65</v>
      </c>
      <c r="D421" s="374">
        <v>1714</v>
      </c>
      <c r="E421" s="16" t="s">
        <v>534</v>
      </c>
      <c r="F421" s="47" t="s">
        <v>18</v>
      </c>
      <c r="G421" s="47" t="s">
        <v>18</v>
      </c>
      <c r="H421" s="435">
        <v>0</v>
      </c>
      <c r="I421" s="17">
        <v>0</v>
      </c>
      <c r="J421" s="118">
        <v>0</v>
      </c>
      <c r="K421" s="184"/>
      <c r="L421" s="162"/>
      <c r="M421" s="162"/>
      <c r="N421" s="162"/>
      <c r="O421" s="162"/>
    </row>
    <row r="422" spans="1:15" ht="15" customHeight="1">
      <c r="A422" s="374">
        <v>53</v>
      </c>
      <c r="B422" s="14" t="s">
        <v>506</v>
      </c>
      <c r="C422" s="54" t="s">
        <v>95</v>
      </c>
      <c r="D422" s="374">
        <v>1715</v>
      </c>
      <c r="E422" s="16" t="s">
        <v>535</v>
      </c>
      <c r="F422" s="47" t="s">
        <v>18</v>
      </c>
      <c r="G422" s="47" t="s">
        <v>18</v>
      </c>
      <c r="H422" s="435">
        <v>0</v>
      </c>
      <c r="I422" s="17">
        <v>0</v>
      </c>
      <c r="J422" s="118">
        <v>0</v>
      </c>
      <c r="K422" s="184"/>
      <c r="L422" s="162"/>
      <c r="M422" s="162"/>
      <c r="N422" s="162"/>
      <c r="O422" s="162"/>
    </row>
    <row r="423" spans="1:15" ht="15" customHeight="1">
      <c r="A423" s="374">
        <v>53</v>
      </c>
      <c r="B423" s="14" t="s">
        <v>506</v>
      </c>
      <c r="C423" s="54" t="s">
        <v>101</v>
      </c>
      <c r="D423" s="374">
        <v>2100</v>
      </c>
      <c r="E423" s="16" t="s">
        <v>61</v>
      </c>
      <c r="F423" s="47" t="s">
        <v>62</v>
      </c>
      <c r="G423" s="47" t="s">
        <v>26</v>
      </c>
      <c r="H423" s="435">
        <v>1</v>
      </c>
      <c r="I423" s="17">
        <v>22800000</v>
      </c>
      <c r="J423" s="126">
        <v>16443679.350000001</v>
      </c>
      <c r="K423" s="408">
        <v>1</v>
      </c>
      <c r="L423" s="162" t="s">
        <v>536</v>
      </c>
      <c r="M423" s="161" t="s">
        <v>51</v>
      </c>
      <c r="N423" s="162" t="s">
        <v>170</v>
      </c>
      <c r="O423" s="162" t="s">
        <v>537</v>
      </c>
    </row>
    <row r="424" spans="1:15" ht="15" customHeight="1">
      <c r="A424" s="374">
        <v>53</v>
      </c>
      <c r="B424" s="14" t="s">
        <v>506</v>
      </c>
      <c r="C424" s="54" t="s">
        <v>103</v>
      </c>
      <c r="D424" s="374">
        <v>2140</v>
      </c>
      <c r="E424" s="16" t="s">
        <v>538</v>
      </c>
      <c r="F424" s="47" t="s">
        <v>18</v>
      </c>
      <c r="G424" s="47" t="s">
        <v>18</v>
      </c>
      <c r="H424" s="435">
        <v>0</v>
      </c>
      <c r="I424" s="17">
        <v>0</v>
      </c>
      <c r="J424" s="118">
        <v>0</v>
      </c>
      <c r="K424" s="184"/>
      <c r="L424" s="162"/>
      <c r="M424" s="162"/>
      <c r="N424" s="162"/>
      <c r="O424" s="162"/>
    </row>
    <row r="425" spans="1:15" ht="15" customHeight="1">
      <c r="A425" s="374">
        <v>53</v>
      </c>
      <c r="B425" s="14" t="s">
        <v>506</v>
      </c>
      <c r="C425" s="54" t="s">
        <v>107</v>
      </c>
      <c r="D425" s="374">
        <v>2157</v>
      </c>
      <c r="E425" s="16" t="s">
        <v>108</v>
      </c>
      <c r="F425" s="47" t="s">
        <v>359</v>
      </c>
      <c r="G425" s="47" t="s">
        <v>26</v>
      </c>
      <c r="H425" s="435">
        <v>1</v>
      </c>
      <c r="I425" s="17">
        <v>1644824</v>
      </c>
      <c r="J425" s="126">
        <v>1050280.8399999999</v>
      </c>
      <c r="K425" s="408">
        <v>1</v>
      </c>
      <c r="L425" s="162" t="s">
        <v>539</v>
      </c>
      <c r="M425" s="161" t="s">
        <v>51</v>
      </c>
      <c r="N425" s="162" t="s">
        <v>170</v>
      </c>
      <c r="O425" s="162" t="s">
        <v>540</v>
      </c>
    </row>
    <row r="426" spans="1:15" ht="15" customHeight="1">
      <c r="A426" s="374">
        <v>53</v>
      </c>
      <c r="B426" s="14" t="s">
        <v>506</v>
      </c>
      <c r="C426" s="54" t="s">
        <v>111</v>
      </c>
      <c r="D426" s="374">
        <v>2164</v>
      </c>
      <c r="E426" s="16" t="s">
        <v>541</v>
      </c>
      <c r="F426" s="47" t="s">
        <v>18</v>
      </c>
      <c r="G426" s="47" t="s">
        <v>18</v>
      </c>
      <c r="H426" s="435">
        <v>0</v>
      </c>
      <c r="I426" s="17">
        <v>0</v>
      </c>
      <c r="J426" s="118">
        <v>0</v>
      </c>
      <c r="K426" s="184"/>
      <c r="L426" s="162"/>
      <c r="M426" s="162"/>
      <c r="N426" s="162"/>
      <c r="O426" s="162"/>
    </row>
    <row r="427" spans="1:15" ht="15" customHeight="1">
      <c r="A427" s="374">
        <v>53</v>
      </c>
      <c r="B427" s="14" t="s">
        <v>506</v>
      </c>
      <c r="C427" s="54" t="s">
        <v>259</v>
      </c>
      <c r="D427" s="374">
        <v>2255</v>
      </c>
      <c r="E427" s="16" t="s">
        <v>542</v>
      </c>
      <c r="F427" s="47" t="s">
        <v>18</v>
      </c>
      <c r="G427" s="47" t="s">
        <v>18</v>
      </c>
      <c r="H427" s="435">
        <v>0</v>
      </c>
      <c r="I427" s="17">
        <v>0</v>
      </c>
      <c r="J427" s="118">
        <v>0</v>
      </c>
      <c r="K427" s="184"/>
      <c r="L427" s="162"/>
      <c r="M427" s="162"/>
      <c r="N427" s="162"/>
      <c r="O427" s="162"/>
    </row>
    <row r="428" spans="1:15" ht="15" customHeight="1">
      <c r="A428" s="374">
        <v>53</v>
      </c>
      <c r="B428" s="14" t="s">
        <v>506</v>
      </c>
      <c r="C428" s="54" t="s">
        <v>111</v>
      </c>
      <c r="D428" s="374">
        <v>2302</v>
      </c>
      <c r="E428" s="16" t="s">
        <v>543</v>
      </c>
      <c r="F428" s="47" t="s">
        <v>18</v>
      </c>
      <c r="G428" s="47" t="s">
        <v>18</v>
      </c>
      <c r="H428" s="435">
        <v>0</v>
      </c>
      <c r="I428" s="17">
        <v>0</v>
      </c>
      <c r="J428" s="118">
        <v>0</v>
      </c>
      <c r="K428" s="184"/>
      <c r="L428" s="162"/>
      <c r="M428" s="162"/>
      <c r="N428" s="162"/>
      <c r="O428" s="162"/>
    </row>
    <row r="429" spans="1:15" ht="15" customHeight="1">
      <c r="A429" s="374">
        <v>53</v>
      </c>
      <c r="B429" s="14" t="s">
        <v>506</v>
      </c>
      <c r="C429" s="54" t="s">
        <v>65</v>
      </c>
      <c r="D429" s="374">
        <v>2341</v>
      </c>
      <c r="E429" s="16" t="s">
        <v>119</v>
      </c>
      <c r="F429" s="47" t="s">
        <v>119</v>
      </c>
      <c r="G429" s="47" t="s">
        <v>26</v>
      </c>
      <c r="H429" s="435">
        <v>1</v>
      </c>
      <c r="I429" s="17">
        <v>9098173</v>
      </c>
      <c r="J429" s="127">
        <v>2780242.35</v>
      </c>
      <c r="K429" s="408">
        <v>1</v>
      </c>
      <c r="L429" s="162" t="s">
        <v>544</v>
      </c>
      <c r="M429" s="161" t="s">
        <v>51</v>
      </c>
      <c r="N429" s="162" t="s">
        <v>170</v>
      </c>
      <c r="O429" s="162" t="s">
        <v>545</v>
      </c>
    </row>
    <row r="430" spans="1:15" ht="15" customHeight="1">
      <c r="A430" s="374">
        <v>53</v>
      </c>
      <c r="B430" s="14" t="s">
        <v>506</v>
      </c>
      <c r="C430" s="54" t="s">
        <v>111</v>
      </c>
      <c r="D430" s="374">
        <v>2367</v>
      </c>
      <c r="E430" s="16" t="s">
        <v>123</v>
      </c>
      <c r="F430" s="47" t="s">
        <v>360</v>
      </c>
      <c r="G430" s="47" t="s">
        <v>26</v>
      </c>
      <c r="H430" s="435">
        <v>1</v>
      </c>
      <c r="I430" s="17">
        <v>2765588</v>
      </c>
      <c r="J430" s="127">
        <v>3324713.6300000004</v>
      </c>
      <c r="K430" s="408">
        <v>1</v>
      </c>
      <c r="L430" s="162" t="s">
        <v>546</v>
      </c>
      <c r="M430" s="161" t="s">
        <v>51</v>
      </c>
      <c r="N430" s="162" t="s">
        <v>170</v>
      </c>
      <c r="O430" s="162"/>
    </row>
    <row r="431" spans="1:15" ht="15" customHeight="1">
      <c r="A431" s="374">
        <v>53</v>
      </c>
      <c r="B431" s="14" t="s">
        <v>506</v>
      </c>
      <c r="C431" s="54" t="s">
        <v>111</v>
      </c>
      <c r="D431" s="374">
        <v>2705</v>
      </c>
      <c r="E431" s="16" t="s">
        <v>124</v>
      </c>
      <c r="F431" s="47" t="s">
        <v>361</v>
      </c>
      <c r="G431" s="47" t="s">
        <v>26</v>
      </c>
      <c r="H431" s="435">
        <v>1</v>
      </c>
      <c r="I431" s="17">
        <v>4221126</v>
      </c>
      <c r="J431" s="127">
        <v>7253601.9899999993</v>
      </c>
      <c r="K431" s="408">
        <v>1</v>
      </c>
      <c r="L431" s="162" t="s">
        <v>547</v>
      </c>
      <c r="M431" s="161" t="s">
        <v>51</v>
      </c>
      <c r="N431" s="162" t="s">
        <v>170</v>
      </c>
      <c r="O431" s="162"/>
    </row>
    <row r="432" spans="1:15" ht="15" customHeight="1">
      <c r="A432" s="374">
        <v>53</v>
      </c>
      <c r="B432" s="14" t="s">
        <v>506</v>
      </c>
      <c r="C432" s="54" t="s">
        <v>297</v>
      </c>
      <c r="D432" s="374">
        <v>2803</v>
      </c>
      <c r="E432" s="16" t="s">
        <v>298</v>
      </c>
      <c r="F432" s="47" t="s">
        <v>362</v>
      </c>
      <c r="G432" s="47" t="s">
        <v>26</v>
      </c>
      <c r="H432" s="435">
        <v>1</v>
      </c>
      <c r="I432" s="17">
        <v>13000</v>
      </c>
      <c r="J432" s="127">
        <v>0</v>
      </c>
      <c r="K432" s="184">
        <v>0</v>
      </c>
      <c r="L432" s="162" t="s">
        <v>548</v>
      </c>
      <c r="M432" s="161" t="s">
        <v>51</v>
      </c>
      <c r="N432" s="162" t="s">
        <v>170</v>
      </c>
      <c r="O432" s="162" t="s">
        <v>549</v>
      </c>
    </row>
    <row r="433" spans="1:15" ht="15" customHeight="1">
      <c r="A433" s="374">
        <v>53</v>
      </c>
      <c r="B433" s="14" t="s">
        <v>506</v>
      </c>
      <c r="C433" s="54" t="s">
        <v>85</v>
      </c>
      <c r="D433" s="374">
        <v>2818</v>
      </c>
      <c r="E433" s="16" t="s">
        <v>58</v>
      </c>
      <c r="F433" s="47" t="s">
        <v>417</v>
      </c>
      <c r="G433" s="47" t="s">
        <v>26</v>
      </c>
      <c r="H433" s="435">
        <v>1</v>
      </c>
      <c r="I433" s="17">
        <v>414555</v>
      </c>
      <c r="J433" s="127">
        <v>346701.86</v>
      </c>
      <c r="K433" s="408">
        <v>1</v>
      </c>
      <c r="L433" s="162" t="s">
        <v>550</v>
      </c>
      <c r="M433" s="161" t="s">
        <v>51</v>
      </c>
      <c r="N433" s="162" t="s">
        <v>170</v>
      </c>
      <c r="O433" s="162"/>
    </row>
    <row r="434" spans="1:15" ht="15" customHeight="1">
      <c r="A434" s="374">
        <v>53</v>
      </c>
      <c r="B434" s="14" t="s">
        <v>506</v>
      </c>
      <c r="C434" s="54" t="s">
        <v>101</v>
      </c>
      <c r="D434" s="374">
        <v>2999</v>
      </c>
      <c r="E434" s="16" t="s">
        <v>125</v>
      </c>
      <c r="F434" s="47" t="s">
        <v>126</v>
      </c>
      <c r="G434" s="47" t="s">
        <v>26</v>
      </c>
      <c r="H434" s="435">
        <v>1</v>
      </c>
      <c r="I434" s="17">
        <v>40602</v>
      </c>
      <c r="J434" s="127">
        <v>0</v>
      </c>
      <c r="K434" s="408">
        <v>1</v>
      </c>
      <c r="L434" s="162" t="s">
        <v>551</v>
      </c>
      <c r="M434" s="161" t="s">
        <v>51</v>
      </c>
      <c r="N434" s="162" t="s">
        <v>170</v>
      </c>
      <c r="O434" s="162" t="s">
        <v>552</v>
      </c>
    </row>
    <row r="435" spans="1:15" ht="15" customHeight="1">
      <c r="A435" s="374">
        <v>53</v>
      </c>
      <c r="B435" s="14" t="s">
        <v>506</v>
      </c>
      <c r="C435" s="54" t="s">
        <v>85</v>
      </c>
      <c r="D435" s="374">
        <v>3000</v>
      </c>
      <c r="E435" s="16" t="s">
        <v>397</v>
      </c>
      <c r="F435" s="47" t="s">
        <v>398</v>
      </c>
      <c r="G435" s="47" t="s">
        <v>26</v>
      </c>
      <c r="H435" s="435">
        <v>1</v>
      </c>
      <c r="I435" s="17">
        <v>1000</v>
      </c>
      <c r="J435" s="127">
        <v>0</v>
      </c>
      <c r="K435" s="408">
        <v>1</v>
      </c>
      <c r="L435" s="162" t="s">
        <v>509</v>
      </c>
      <c r="M435" s="161" t="s">
        <v>4617</v>
      </c>
      <c r="N435" s="162" t="s">
        <v>170</v>
      </c>
      <c r="O435" s="162" t="s">
        <v>83</v>
      </c>
    </row>
    <row r="436" spans="1:15" ht="15" customHeight="1">
      <c r="A436" s="374">
        <v>53</v>
      </c>
      <c r="B436" s="14" t="s">
        <v>506</v>
      </c>
      <c r="C436" s="54" t="s">
        <v>85</v>
      </c>
      <c r="D436" s="374">
        <v>3002</v>
      </c>
      <c r="E436" s="16" t="s">
        <v>128</v>
      </c>
      <c r="F436" s="47" t="s">
        <v>366</v>
      </c>
      <c r="G436" s="47" t="s">
        <v>26</v>
      </c>
      <c r="H436" s="435">
        <v>1</v>
      </c>
      <c r="I436" s="17">
        <v>700000</v>
      </c>
      <c r="J436" s="127">
        <v>0</v>
      </c>
      <c r="K436" s="408">
        <v>1</v>
      </c>
      <c r="L436" s="162" t="s">
        <v>509</v>
      </c>
      <c r="M436" s="161" t="s">
        <v>51</v>
      </c>
      <c r="N436" s="162"/>
      <c r="O436" s="162" t="s">
        <v>553</v>
      </c>
    </row>
    <row r="437" spans="1:15" ht="15" customHeight="1">
      <c r="A437" s="374">
        <v>53</v>
      </c>
      <c r="B437" s="14" t="s">
        <v>506</v>
      </c>
      <c r="C437" s="54" t="s">
        <v>283</v>
      </c>
      <c r="D437" s="374">
        <v>6354</v>
      </c>
      <c r="E437" s="16" t="s">
        <v>368</v>
      </c>
      <c r="F437" s="47" t="s">
        <v>369</v>
      </c>
      <c r="G437" s="47" t="s">
        <v>370</v>
      </c>
      <c r="H437" s="435">
        <v>1</v>
      </c>
      <c r="I437" s="17">
        <v>1000</v>
      </c>
      <c r="J437" s="127">
        <v>0</v>
      </c>
      <c r="K437" s="408">
        <v>1</v>
      </c>
      <c r="L437" s="162" t="s">
        <v>509</v>
      </c>
      <c r="M437" s="161" t="s">
        <v>4617</v>
      </c>
      <c r="N437" s="162" t="s">
        <v>170</v>
      </c>
      <c r="O437" s="162" t="s">
        <v>83</v>
      </c>
    </row>
    <row r="438" spans="1:15" ht="15" customHeight="1">
      <c r="A438" s="374">
        <v>53</v>
      </c>
      <c r="B438" s="14" t="s">
        <v>506</v>
      </c>
      <c r="C438" s="54" t="s">
        <v>65</v>
      </c>
      <c r="D438" s="374">
        <v>9601</v>
      </c>
      <c r="E438" s="16" t="s">
        <v>554</v>
      </c>
      <c r="F438" s="47" t="s">
        <v>236</v>
      </c>
      <c r="G438" s="47" t="s">
        <v>26</v>
      </c>
      <c r="H438" s="435">
        <v>1</v>
      </c>
      <c r="I438" s="17">
        <v>10000</v>
      </c>
      <c r="J438" s="118" t="s">
        <v>170</v>
      </c>
      <c r="K438" s="408">
        <v>1</v>
      </c>
      <c r="L438" s="162" t="s">
        <v>509</v>
      </c>
      <c r="M438" s="161" t="s">
        <v>4617</v>
      </c>
      <c r="N438" s="162" t="s">
        <v>170</v>
      </c>
      <c r="O438" s="162" t="s">
        <v>83</v>
      </c>
    </row>
    <row r="439" spans="1:15" ht="15" customHeight="1">
      <c r="A439" s="372">
        <v>54</v>
      </c>
      <c r="B439" s="14" t="s">
        <v>555</v>
      </c>
      <c r="C439" s="55" t="s">
        <v>283</v>
      </c>
      <c r="D439" s="372">
        <v>1065</v>
      </c>
      <c r="E439" s="10" t="s">
        <v>436</v>
      </c>
      <c r="F439" s="26" t="s">
        <v>18</v>
      </c>
      <c r="G439" s="26" t="s">
        <v>18</v>
      </c>
      <c r="H439" s="435">
        <v>0</v>
      </c>
      <c r="I439" s="23">
        <v>0</v>
      </c>
      <c r="J439" s="118">
        <v>0</v>
      </c>
      <c r="K439" s="184"/>
      <c r="L439" s="162"/>
      <c r="M439" s="162"/>
      <c r="N439" s="162"/>
      <c r="O439" s="162"/>
    </row>
    <row r="440" spans="1:15" ht="15" customHeight="1">
      <c r="A440" s="372">
        <v>54</v>
      </c>
      <c r="B440" s="14" t="s">
        <v>555</v>
      </c>
      <c r="C440" s="55" t="s">
        <v>73</v>
      </c>
      <c r="D440" s="372">
        <v>1169</v>
      </c>
      <c r="E440" s="10" t="s">
        <v>74</v>
      </c>
      <c r="F440" s="26" t="s">
        <v>340</v>
      </c>
      <c r="G440" s="26" t="s">
        <v>26</v>
      </c>
      <c r="H440" s="435">
        <v>1</v>
      </c>
      <c r="I440" s="23">
        <v>150000</v>
      </c>
      <c r="J440" s="129">
        <v>0</v>
      </c>
      <c r="K440" s="348">
        <v>0</v>
      </c>
      <c r="L440" s="162"/>
      <c r="M440" s="162" t="s">
        <v>27</v>
      </c>
      <c r="N440" s="164" t="s">
        <v>556</v>
      </c>
      <c r="O440" s="162"/>
    </row>
    <row r="441" spans="1:15" ht="15" customHeight="1">
      <c r="A441" s="372">
        <v>54</v>
      </c>
      <c r="B441" s="14" t="s">
        <v>555</v>
      </c>
      <c r="C441" s="55" t="s">
        <v>65</v>
      </c>
      <c r="D441" s="372">
        <v>1170</v>
      </c>
      <c r="E441" s="10" t="s">
        <v>78</v>
      </c>
      <c r="F441" s="26" t="s">
        <v>342</v>
      </c>
      <c r="G441" s="26" t="s">
        <v>26</v>
      </c>
      <c r="H441" s="435">
        <v>1</v>
      </c>
      <c r="I441" s="23">
        <v>581344</v>
      </c>
      <c r="J441" s="129">
        <v>701609.89</v>
      </c>
      <c r="K441" s="414">
        <v>5</v>
      </c>
      <c r="L441" s="162" t="s">
        <v>557</v>
      </c>
      <c r="M441" s="161" t="s">
        <v>51</v>
      </c>
      <c r="N441" s="162"/>
      <c r="O441" s="162"/>
    </row>
    <row r="442" spans="1:15" ht="15" customHeight="1">
      <c r="A442" s="372">
        <v>54</v>
      </c>
      <c r="B442" s="14" t="s">
        <v>555</v>
      </c>
      <c r="C442" s="55" t="s">
        <v>65</v>
      </c>
      <c r="D442" s="372">
        <v>1193</v>
      </c>
      <c r="E442" s="10" t="s">
        <v>79</v>
      </c>
      <c r="F442" s="26" t="s">
        <v>18</v>
      </c>
      <c r="G442" s="26" t="s">
        <v>18</v>
      </c>
      <c r="H442" s="435">
        <v>0</v>
      </c>
      <c r="I442" s="23">
        <v>0</v>
      </c>
      <c r="J442" s="118">
        <v>0</v>
      </c>
      <c r="K442" s="348"/>
      <c r="L442" s="162"/>
      <c r="M442" s="173"/>
      <c r="N442" s="162"/>
      <c r="O442" s="162"/>
    </row>
    <row r="443" spans="1:15" ht="15" customHeight="1">
      <c r="A443" s="372">
        <v>54</v>
      </c>
      <c r="B443" s="14" t="s">
        <v>555</v>
      </c>
      <c r="C443" s="55" t="s">
        <v>65</v>
      </c>
      <c r="D443" s="372">
        <v>1202</v>
      </c>
      <c r="E443" s="10" t="s">
        <v>558</v>
      </c>
      <c r="F443" s="26" t="s">
        <v>18</v>
      </c>
      <c r="G443" s="26" t="s">
        <v>18</v>
      </c>
      <c r="H443" s="435">
        <v>0</v>
      </c>
      <c r="I443" s="23">
        <v>0</v>
      </c>
      <c r="J443" s="118">
        <v>0</v>
      </c>
      <c r="K443" s="348"/>
      <c r="L443" s="162"/>
      <c r="M443" s="173"/>
      <c r="N443" s="162"/>
      <c r="O443" s="162"/>
    </row>
    <row r="444" spans="1:15" ht="15" customHeight="1">
      <c r="A444" s="372">
        <v>54</v>
      </c>
      <c r="B444" s="14" t="s">
        <v>555</v>
      </c>
      <c r="C444" s="55" t="s">
        <v>65</v>
      </c>
      <c r="D444" s="372">
        <v>1223</v>
      </c>
      <c r="E444" s="10" t="s">
        <v>559</v>
      </c>
      <c r="F444" s="26" t="s">
        <v>18</v>
      </c>
      <c r="G444" s="26" t="s">
        <v>18</v>
      </c>
      <c r="H444" s="435">
        <v>0</v>
      </c>
      <c r="I444" s="23">
        <v>0</v>
      </c>
      <c r="J444" s="118">
        <v>0</v>
      </c>
      <c r="K444" s="348"/>
      <c r="L444" s="162"/>
      <c r="M444" s="173"/>
      <c r="N444" s="162"/>
      <c r="O444" s="162"/>
    </row>
    <row r="445" spans="1:15" ht="15" customHeight="1">
      <c r="A445" s="372">
        <v>54</v>
      </c>
      <c r="B445" s="14" t="s">
        <v>555</v>
      </c>
      <c r="C445" s="55" t="s">
        <v>65</v>
      </c>
      <c r="D445" s="372">
        <v>1430</v>
      </c>
      <c r="E445" s="10" t="s">
        <v>560</v>
      </c>
      <c r="F445" s="26" t="s">
        <v>18</v>
      </c>
      <c r="G445" s="26" t="s">
        <v>18</v>
      </c>
      <c r="H445" s="435">
        <v>0</v>
      </c>
      <c r="I445" s="23">
        <v>0</v>
      </c>
      <c r="J445" s="118">
        <v>0</v>
      </c>
      <c r="K445" s="348"/>
      <c r="L445" s="162"/>
      <c r="M445" s="173"/>
      <c r="N445" s="162"/>
      <c r="O445" s="162"/>
    </row>
    <row r="446" spans="1:15" ht="15" customHeight="1">
      <c r="A446" s="372">
        <v>54</v>
      </c>
      <c r="B446" s="14" t="s">
        <v>555</v>
      </c>
      <c r="C446" s="55" t="s">
        <v>65</v>
      </c>
      <c r="D446" s="372">
        <v>1601</v>
      </c>
      <c r="E446" s="10" t="s">
        <v>561</v>
      </c>
      <c r="F446" s="26" t="s">
        <v>18</v>
      </c>
      <c r="G446" s="26" t="s">
        <v>18</v>
      </c>
      <c r="H446" s="435">
        <v>0</v>
      </c>
      <c r="I446" s="23">
        <v>0</v>
      </c>
      <c r="J446" s="118">
        <v>0</v>
      </c>
      <c r="K446" s="348"/>
      <c r="L446" s="162"/>
      <c r="M446" s="173"/>
      <c r="N446" s="162"/>
      <c r="O446" s="162"/>
    </row>
    <row r="447" spans="1:15" ht="15" customHeight="1">
      <c r="A447" s="372">
        <v>54</v>
      </c>
      <c r="B447" s="14" t="s">
        <v>555</v>
      </c>
      <c r="C447" s="55" t="s">
        <v>65</v>
      </c>
      <c r="D447" s="372">
        <v>1605</v>
      </c>
      <c r="E447" s="10" t="s">
        <v>562</v>
      </c>
      <c r="F447" s="26" t="s">
        <v>18</v>
      </c>
      <c r="G447" s="26" t="s">
        <v>18</v>
      </c>
      <c r="H447" s="435">
        <v>0</v>
      </c>
      <c r="I447" s="23">
        <v>0</v>
      </c>
      <c r="J447" s="118">
        <v>0</v>
      </c>
      <c r="K447" s="348"/>
      <c r="L447" s="162"/>
      <c r="M447" s="173"/>
      <c r="N447" s="162"/>
      <c r="O447" s="162"/>
    </row>
    <row r="448" spans="1:15" ht="15" customHeight="1">
      <c r="A448" s="372">
        <v>54</v>
      </c>
      <c r="B448" s="14" t="s">
        <v>555</v>
      </c>
      <c r="C448" s="55" t="s">
        <v>101</v>
      </c>
      <c r="D448" s="372">
        <v>2100</v>
      </c>
      <c r="E448" s="10" t="s">
        <v>61</v>
      </c>
      <c r="F448" s="26" t="s">
        <v>61</v>
      </c>
      <c r="G448" s="26" t="s">
        <v>26</v>
      </c>
      <c r="H448" s="435">
        <v>1</v>
      </c>
      <c r="I448" s="23">
        <v>16079727</v>
      </c>
      <c r="J448" s="130">
        <v>17146525.68</v>
      </c>
      <c r="K448" s="414">
        <v>1</v>
      </c>
      <c r="L448" s="164" t="s">
        <v>563</v>
      </c>
      <c r="M448" s="161" t="s">
        <v>51</v>
      </c>
      <c r="N448" s="162"/>
      <c r="O448" s="162"/>
    </row>
    <row r="449" spans="1:15" ht="15" customHeight="1">
      <c r="A449" s="372">
        <v>54</v>
      </c>
      <c r="B449" s="14" t="s">
        <v>555</v>
      </c>
      <c r="C449" s="55" t="s">
        <v>107</v>
      </c>
      <c r="D449" s="372">
        <v>2157</v>
      </c>
      <c r="E449" s="10" t="s">
        <v>108</v>
      </c>
      <c r="F449" s="26" t="s">
        <v>359</v>
      </c>
      <c r="G449" s="26" t="s">
        <v>26</v>
      </c>
      <c r="H449" s="435">
        <v>1</v>
      </c>
      <c r="I449" s="23">
        <v>444091</v>
      </c>
      <c r="J449" s="129">
        <v>545041.89999999991</v>
      </c>
      <c r="K449" s="414">
        <v>1</v>
      </c>
      <c r="L449" s="164" t="s">
        <v>564</v>
      </c>
      <c r="M449" s="161" t="s">
        <v>51</v>
      </c>
      <c r="N449" s="162"/>
      <c r="O449" s="162"/>
    </row>
    <row r="450" spans="1:15" ht="15" customHeight="1">
      <c r="A450" s="372">
        <v>54</v>
      </c>
      <c r="B450" s="14" t="s">
        <v>555</v>
      </c>
      <c r="C450" s="55" t="s">
        <v>111</v>
      </c>
      <c r="D450" s="386">
        <v>2303</v>
      </c>
      <c r="E450" s="10" t="s">
        <v>565</v>
      </c>
      <c r="F450" s="26" t="s">
        <v>18</v>
      </c>
      <c r="G450" s="26" t="s">
        <v>18</v>
      </c>
      <c r="H450" s="435">
        <v>0</v>
      </c>
      <c r="I450" s="23">
        <v>0</v>
      </c>
      <c r="J450" s="118">
        <v>0</v>
      </c>
      <c r="K450" s="348"/>
      <c r="L450" s="162"/>
      <c r="M450" s="162"/>
      <c r="N450" s="162"/>
      <c r="O450" s="162"/>
    </row>
    <row r="451" spans="1:15" ht="15" customHeight="1">
      <c r="A451" s="372">
        <v>54</v>
      </c>
      <c r="B451" s="14" t="s">
        <v>555</v>
      </c>
      <c r="C451" s="55" t="s">
        <v>65</v>
      </c>
      <c r="D451" s="372">
        <v>2341</v>
      </c>
      <c r="E451" s="10" t="s">
        <v>119</v>
      </c>
      <c r="F451" s="26" t="s">
        <v>119</v>
      </c>
      <c r="G451" s="26" t="s">
        <v>26</v>
      </c>
      <c r="H451" s="435">
        <v>1</v>
      </c>
      <c r="I451" s="23">
        <v>7844119</v>
      </c>
      <c r="J451" s="129">
        <v>4558237.4700000007</v>
      </c>
      <c r="K451" s="414">
        <v>1</v>
      </c>
      <c r="L451" s="164" t="s">
        <v>566</v>
      </c>
      <c r="M451" s="161" t="s">
        <v>51</v>
      </c>
      <c r="N451" s="162"/>
      <c r="O451" s="162"/>
    </row>
    <row r="452" spans="1:15" ht="15" customHeight="1">
      <c r="A452" s="372">
        <v>54</v>
      </c>
      <c r="B452" s="14" t="s">
        <v>555</v>
      </c>
      <c r="C452" s="55" t="s">
        <v>111</v>
      </c>
      <c r="D452" s="372">
        <v>2367</v>
      </c>
      <c r="E452" s="10" t="s">
        <v>123</v>
      </c>
      <c r="F452" s="26" t="s">
        <v>567</v>
      </c>
      <c r="G452" s="26" t="s">
        <v>568</v>
      </c>
      <c r="H452" s="435">
        <v>1</v>
      </c>
      <c r="I452" s="23">
        <v>4371902</v>
      </c>
      <c r="J452" s="129">
        <v>4932617.6100000003</v>
      </c>
      <c r="K452" s="414">
        <v>1</v>
      </c>
      <c r="L452" s="164" t="s">
        <v>569</v>
      </c>
      <c r="M452" s="161" t="s">
        <v>51</v>
      </c>
      <c r="N452" s="162"/>
      <c r="O452" s="162"/>
    </row>
    <row r="453" spans="1:15" ht="15" customHeight="1">
      <c r="A453" s="372">
        <v>54</v>
      </c>
      <c r="B453" s="14" t="s">
        <v>555</v>
      </c>
      <c r="C453" s="55" t="s">
        <v>111</v>
      </c>
      <c r="D453" s="372">
        <v>2705</v>
      </c>
      <c r="E453" s="10" t="s">
        <v>124</v>
      </c>
      <c r="F453" s="26" t="s">
        <v>361</v>
      </c>
      <c r="G453" s="26" t="s">
        <v>26</v>
      </c>
      <c r="H453" s="435">
        <v>1</v>
      </c>
      <c r="I453" s="23">
        <v>4388489</v>
      </c>
      <c r="J453" s="129">
        <v>5974137.6600000011</v>
      </c>
      <c r="K453" s="414">
        <v>1</v>
      </c>
      <c r="L453" s="162" t="s">
        <v>570</v>
      </c>
      <c r="M453" s="161" t="s">
        <v>51</v>
      </c>
      <c r="N453" s="162"/>
      <c r="O453" s="162"/>
    </row>
    <row r="454" spans="1:15" ht="15" customHeight="1">
      <c r="A454" s="372">
        <v>54</v>
      </c>
      <c r="B454" s="14" t="s">
        <v>555</v>
      </c>
      <c r="C454" s="55" t="s">
        <v>297</v>
      </c>
      <c r="D454" s="372">
        <v>2803</v>
      </c>
      <c r="E454" s="10" t="s">
        <v>298</v>
      </c>
      <c r="F454" s="26" t="s">
        <v>362</v>
      </c>
      <c r="G454" s="26" t="s">
        <v>26</v>
      </c>
      <c r="H454" s="435">
        <v>1</v>
      </c>
      <c r="I454" s="23">
        <v>1000</v>
      </c>
      <c r="J454" s="129">
        <v>0</v>
      </c>
      <c r="K454" s="414">
        <v>1</v>
      </c>
      <c r="L454" s="162"/>
      <c r="M454" s="161" t="s">
        <v>4617</v>
      </c>
      <c r="N454" s="174" t="s">
        <v>571</v>
      </c>
      <c r="O454" s="162" t="s">
        <v>83</v>
      </c>
    </row>
    <row r="455" spans="1:15" ht="15" customHeight="1">
      <c r="A455" s="372">
        <v>54</v>
      </c>
      <c r="B455" s="14" t="s">
        <v>555</v>
      </c>
      <c r="C455" s="55" t="s">
        <v>85</v>
      </c>
      <c r="D455" s="372">
        <v>2818</v>
      </c>
      <c r="E455" s="10" t="s">
        <v>58</v>
      </c>
      <c r="F455" s="26" t="s">
        <v>572</v>
      </c>
      <c r="G455" s="26" t="s">
        <v>26</v>
      </c>
      <c r="H455" s="435">
        <v>1</v>
      </c>
      <c r="I455" s="23">
        <v>339777</v>
      </c>
      <c r="J455" s="129">
        <v>235979.27</v>
      </c>
      <c r="K455" s="414">
        <v>1</v>
      </c>
      <c r="L455" s="162" t="s">
        <v>573</v>
      </c>
      <c r="M455" s="161" t="s">
        <v>51</v>
      </c>
      <c r="N455" s="174"/>
      <c r="O455" s="162"/>
    </row>
    <row r="456" spans="1:15" ht="15" customHeight="1">
      <c r="A456" s="372">
        <v>54</v>
      </c>
      <c r="B456" s="14" t="s">
        <v>555</v>
      </c>
      <c r="C456" s="55" t="s">
        <v>101</v>
      </c>
      <c r="D456" s="372">
        <v>2999</v>
      </c>
      <c r="E456" s="10" t="s">
        <v>125</v>
      </c>
      <c r="F456" s="26" t="s">
        <v>126</v>
      </c>
      <c r="G456" s="26" t="s">
        <v>26</v>
      </c>
      <c r="H456" s="435">
        <v>1</v>
      </c>
      <c r="I456" s="23">
        <v>1000</v>
      </c>
      <c r="J456" s="129">
        <v>0</v>
      </c>
      <c r="K456" s="414">
        <v>1</v>
      </c>
      <c r="L456" s="162"/>
      <c r="M456" s="161" t="s">
        <v>4617</v>
      </c>
      <c r="N456" s="175" t="s">
        <v>571</v>
      </c>
      <c r="O456" s="162" t="s">
        <v>83</v>
      </c>
    </row>
    <row r="457" spans="1:15" ht="15" customHeight="1">
      <c r="A457" s="372">
        <v>54</v>
      </c>
      <c r="B457" s="14" t="s">
        <v>555</v>
      </c>
      <c r="C457" s="55" t="s">
        <v>85</v>
      </c>
      <c r="D457" s="372">
        <v>3002</v>
      </c>
      <c r="E457" s="10" t="s">
        <v>128</v>
      </c>
      <c r="F457" s="26" t="s">
        <v>366</v>
      </c>
      <c r="G457" s="26" t="s">
        <v>26</v>
      </c>
      <c r="H457" s="435">
        <v>1</v>
      </c>
      <c r="I457" s="23">
        <v>50000</v>
      </c>
      <c r="J457" s="129">
        <v>0</v>
      </c>
      <c r="K457" s="414">
        <v>1</v>
      </c>
      <c r="L457" s="162"/>
      <c r="M457" s="162" t="s">
        <v>27</v>
      </c>
      <c r="N457" s="164" t="s">
        <v>574</v>
      </c>
      <c r="O457" s="162"/>
    </row>
    <row r="458" spans="1:15" ht="15" customHeight="1">
      <c r="A458" s="372">
        <v>54</v>
      </c>
      <c r="B458" s="14" t="s">
        <v>555</v>
      </c>
      <c r="C458" s="55" t="s">
        <v>283</v>
      </c>
      <c r="D458" s="372">
        <v>6354</v>
      </c>
      <c r="E458" s="10" t="s">
        <v>368</v>
      </c>
      <c r="F458" s="26" t="s">
        <v>575</v>
      </c>
      <c r="G458" s="26" t="s">
        <v>26</v>
      </c>
      <c r="H458" s="435">
        <v>1</v>
      </c>
      <c r="I458" s="23">
        <v>1000</v>
      </c>
      <c r="J458" s="129">
        <v>0</v>
      </c>
      <c r="K458" s="414">
        <v>1</v>
      </c>
      <c r="L458" s="162"/>
      <c r="M458" s="161" t="s">
        <v>4617</v>
      </c>
      <c r="N458" s="162" t="s">
        <v>571</v>
      </c>
      <c r="O458" s="162" t="s">
        <v>83</v>
      </c>
    </row>
    <row r="459" spans="1:15" ht="15" customHeight="1">
      <c r="A459" s="372">
        <v>55</v>
      </c>
      <c r="B459" s="14" t="s">
        <v>576</v>
      </c>
      <c r="C459" s="54" t="s">
        <v>73</v>
      </c>
      <c r="D459" s="372">
        <v>1169</v>
      </c>
      <c r="E459" s="16" t="s">
        <v>74</v>
      </c>
      <c r="F459" s="47" t="s">
        <v>577</v>
      </c>
      <c r="G459" s="47" t="s">
        <v>76</v>
      </c>
      <c r="H459" s="435">
        <v>6000</v>
      </c>
      <c r="I459" s="17">
        <v>146517</v>
      </c>
      <c r="J459" s="119">
        <v>0</v>
      </c>
      <c r="K459" s="351">
        <v>0</v>
      </c>
      <c r="L459" s="162"/>
      <c r="M459" s="162" t="s">
        <v>27</v>
      </c>
      <c r="N459" s="162"/>
      <c r="O459" s="162"/>
    </row>
    <row r="460" spans="1:15" ht="15" customHeight="1">
      <c r="A460" s="372">
        <v>55</v>
      </c>
      <c r="B460" s="14" t="s">
        <v>576</v>
      </c>
      <c r="C460" s="59" t="s">
        <v>65</v>
      </c>
      <c r="D460" s="372">
        <v>1170</v>
      </c>
      <c r="E460" s="53" t="s">
        <v>78</v>
      </c>
      <c r="F460" s="27" t="s">
        <v>342</v>
      </c>
      <c r="G460" s="26" t="s">
        <v>26</v>
      </c>
      <c r="H460" s="435">
        <v>10</v>
      </c>
      <c r="I460" s="24">
        <v>586066</v>
      </c>
      <c r="J460" s="131">
        <v>907835.97000000009</v>
      </c>
      <c r="K460" s="418">
        <v>1</v>
      </c>
      <c r="L460" s="164" t="s">
        <v>578</v>
      </c>
      <c r="M460" s="161" t="s">
        <v>51</v>
      </c>
      <c r="N460" s="162"/>
      <c r="O460" s="162"/>
    </row>
    <row r="461" spans="1:15" ht="15" customHeight="1">
      <c r="A461" s="372">
        <v>55</v>
      </c>
      <c r="B461" s="14" t="s">
        <v>576</v>
      </c>
      <c r="C461" s="59" t="s">
        <v>65</v>
      </c>
      <c r="D461" s="372">
        <v>1193</v>
      </c>
      <c r="E461" s="10" t="s">
        <v>79</v>
      </c>
      <c r="F461" s="47" t="s">
        <v>18</v>
      </c>
      <c r="G461" s="26" t="s">
        <v>18</v>
      </c>
      <c r="H461" s="435">
        <v>0</v>
      </c>
      <c r="I461" s="17">
        <v>0</v>
      </c>
      <c r="J461" s="118">
        <v>0</v>
      </c>
      <c r="K461" s="184"/>
      <c r="L461" s="162"/>
      <c r="M461" s="162"/>
      <c r="N461" s="162"/>
      <c r="O461" s="162"/>
    </row>
    <row r="462" spans="1:15" ht="15" customHeight="1">
      <c r="A462" s="372">
        <v>55</v>
      </c>
      <c r="B462" s="14" t="s">
        <v>576</v>
      </c>
      <c r="C462" s="59" t="s">
        <v>65</v>
      </c>
      <c r="D462" s="372">
        <v>1208</v>
      </c>
      <c r="E462" s="10" t="s">
        <v>579</v>
      </c>
      <c r="F462" s="47" t="s">
        <v>18</v>
      </c>
      <c r="G462" s="26" t="s">
        <v>18</v>
      </c>
      <c r="H462" s="435">
        <v>0</v>
      </c>
      <c r="I462" s="17">
        <v>0</v>
      </c>
      <c r="J462" s="118">
        <v>0</v>
      </c>
      <c r="K462" s="184"/>
      <c r="L462" s="162"/>
      <c r="M462" s="162"/>
      <c r="N462" s="162"/>
      <c r="O462" s="162"/>
    </row>
    <row r="463" spans="1:15" ht="15" customHeight="1">
      <c r="A463" s="372">
        <v>55</v>
      </c>
      <c r="B463" s="14" t="s">
        <v>576</v>
      </c>
      <c r="C463" s="59" t="s">
        <v>65</v>
      </c>
      <c r="D463" s="372">
        <v>1263</v>
      </c>
      <c r="E463" s="53" t="s">
        <v>580</v>
      </c>
      <c r="F463" s="47" t="s">
        <v>18</v>
      </c>
      <c r="G463" s="26" t="s">
        <v>18</v>
      </c>
      <c r="H463" s="435">
        <v>0</v>
      </c>
      <c r="I463" s="17">
        <v>0</v>
      </c>
      <c r="J463" s="118">
        <v>0</v>
      </c>
      <c r="K463" s="184"/>
      <c r="L463" s="162"/>
      <c r="M463" s="162"/>
      <c r="N463" s="162"/>
      <c r="O463" s="162"/>
    </row>
    <row r="464" spans="1:15" ht="15" customHeight="1">
      <c r="A464" s="372">
        <v>55</v>
      </c>
      <c r="B464" s="14" t="s">
        <v>576</v>
      </c>
      <c r="C464" s="59" t="s">
        <v>65</v>
      </c>
      <c r="D464" s="372">
        <v>1370</v>
      </c>
      <c r="E464" s="53" t="s">
        <v>581</v>
      </c>
      <c r="F464" s="47" t="s">
        <v>18</v>
      </c>
      <c r="G464" s="26" t="s">
        <v>18</v>
      </c>
      <c r="H464" s="435">
        <v>0</v>
      </c>
      <c r="I464" s="17">
        <v>0</v>
      </c>
      <c r="J464" s="118">
        <v>0</v>
      </c>
      <c r="K464" s="184"/>
      <c r="L464" s="162"/>
      <c r="M464" s="162"/>
      <c r="N464" s="162"/>
      <c r="O464" s="162"/>
    </row>
    <row r="465" spans="1:15" ht="15" customHeight="1">
      <c r="A465" s="372">
        <v>55</v>
      </c>
      <c r="B465" s="14" t="s">
        <v>576</v>
      </c>
      <c r="C465" s="59" t="s">
        <v>65</v>
      </c>
      <c r="D465" s="372">
        <v>1403</v>
      </c>
      <c r="E465" s="53" t="s">
        <v>582</v>
      </c>
      <c r="F465" s="47" t="s">
        <v>18</v>
      </c>
      <c r="G465" s="26" t="s">
        <v>18</v>
      </c>
      <c r="H465" s="435">
        <v>0</v>
      </c>
      <c r="I465" s="17">
        <v>0</v>
      </c>
      <c r="J465" s="118">
        <v>0</v>
      </c>
      <c r="K465" s="184"/>
      <c r="L465" s="162"/>
      <c r="M465" s="173"/>
      <c r="N465" s="162"/>
      <c r="O465" s="162"/>
    </row>
    <row r="466" spans="1:15" ht="15" customHeight="1">
      <c r="A466" s="372">
        <v>55</v>
      </c>
      <c r="B466" s="14" t="s">
        <v>576</v>
      </c>
      <c r="C466" s="59" t="s">
        <v>65</v>
      </c>
      <c r="D466" s="372">
        <v>1404</v>
      </c>
      <c r="E466" s="53" t="s">
        <v>583</v>
      </c>
      <c r="F466" s="47" t="s">
        <v>18</v>
      </c>
      <c r="G466" s="26" t="s">
        <v>18</v>
      </c>
      <c r="H466" s="435">
        <v>0</v>
      </c>
      <c r="I466" s="17">
        <v>0</v>
      </c>
      <c r="J466" s="118">
        <v>0</v>
      </c>
      <c r="K466" s="184"/>
      <c r="L466" s="162"/>
      <c r="M466" s="173"/>
      <c r="N466" s="162"/>
      <c r="O466" s="162"/>
    </row>
    <row r="467" spans="1:15" ht="15" customHeight="1">
      <c r="A467" s="372">
        <v>55</v>
      </c>
      <c r="B467" s="14" t="s">
        <v>576</v>
      </c>
      <c r="C467" s="59" t="s">
        <v>65</v>
      </c>
      <c r="D467" s="372">
        <v>1408</v>
      </c>
      <c r="E467" s="68" t="s">
        <v>584</v>
      </c>
      <c r="F467" s="47" t="s">
        <v>18</v>
      </c>
      <c r="G467" s="26" t="s">
        <v>18</v>
      </c>
      <c r="H467" s="435">
        <v>0</v>
      </c>
      <c r="I467" s="17">
        <v>0</v>
      </c>
      <c r="J467" s="118">
        <v>0</v>
      </c>
      <c r="K467" s="184"/>
      <c r="L467" s="162"/>
      <c r="M467" s="173"/>
      <c r="N467" s="162"/>
      <c r="O467" s="162"/>
    </row>
    <row r="468" spans="1:15" ht="15" customHeight="1">
      <c r="A468" s="372">
        <v>55</v>
      </c>
      <c r="B468" s="14" t="s">
        <v>576</v>
      </c>
      <c r="C468" s="55" t="s">
        <v>101</v>
      </c>
      <c r="D468" s="372">
        <v>2100</v>
      </c>
      <c r="E468" s="10" t="s">
        <v>61</v>
      </c>
      <c r="F468" s="26" t="s">
        <v>585</v>
      </c>
      <c r="G468" s="26" t="s">
        <v>26</v>
      </c>
      <c r="H468" s="435">
        <v>1</v>
      </c>
      <c r="I468" s="23">
        <v>13996851</v>
      </c>
      <c r="J468" s="130">
        <v>13021601.960000005</v>
      </c>
      <c r="K468" s="418">
        <v>1</v>
      </c>
      <c r="L468" s="164" t="s">
        <v>586</v>
      </c>
      <c r="M468" s="161" t="s">
        <v>51</v>
      </c>
      <c r="N468" s="162"/>
      <c r="O468" s="162"/>
    </row>
    <row r="469" spans="1:15" ht="15" customHeight="1">
      <c r="A469" s="372">
        <v>55</v>
      </c>
      <c r="B469" s="14" t="s">
        <v>576</v>
      </c>
      <c r="C469" s="54" t="s">
        <v>107</v>
      </c>
      <c r="D469" s="372">
        <v>2157</v>
      </c>
      <c r="E469" s="10" t="s">
        <v>108</v>
      </c>
      <c r="F469" s="26" t="s">
        <v>359</v>
      </c>
      <c r="G469" s="26" t="s">
        <v>26</v>
      </c>
      <c r="H469" s="435">
        <v>1</v>
      </c>
      <c r="I469" s="23">
        <v>555565</v>
      </c>
      <c r="J469" s="129">
        <v>480597.29999999987</v>
      </c>
      <c r="K469" s="418">
        <v>1</v>
      </c>
      <c r="L469" s="163" t="s">
        <v>587</v>
      </c>
      <c r="M469" s="161" t="s">
        <v>51</v>
      </c>
      <c r="N469" s="162"/>
      <c r="O469" s="162"/>
    </row>
    <row r="470" spans="1:15" ht="15" customHeight="1">
      <c r="A470" s="372">
        <v>55</v>
      </c>
      <c r="B470" s="14" t="s">
        <v>576</v>
      </c>
      <c r="C470" s="54" t="s">
        <v>65</v>
      </c>
      <c r="D470" s="372">
        <v>2341</v>
      </c>
      <c r="E470" s="10" t="s">
        <v>119</v>
      </c>
      <c r="F470" s="26" t="s">
        <v>588</v>
      </c>
      <c r="G470" s="26" t="s">
        <v>76</v>
      </c>
      <c r="H470" s="435">
        <v>14500</v>
      </c>
      <c r="I470" s="23">
        <v>4553919</v>
      </c>
      <c r="J470" s="129">
        <v>4614724.3299999991</v>
      </c>
      <c r="K470" s="418">
        <v>1</v>
      </c>
      <c r="L470" s="163" t="s">
        <v>589</v>
      </c>
      <c r="M470" s="161" t="s">
        <v>51</v>
      </c>
      <c r="N470" s="162"/>
      <c r="O470" s="162"/>
    </row>
    <row r="471" spans="1:15" ht="15" customHeight="1">
      <c r="A471" s="372">
        <v>55</v>
      </c>
      <c r="B471" s="14" t="s">
        <v>576</v>
      </c>
      <c r="C471" s="54" t="s">
        <v>111</v>
      </c>
      <c r="D471" s="372">
        <v>2367</v>
      </c>
      <c r="E471" s="10" t="s">
        <v>123</v>
      </c>
      <c r="F471" s="26" t="s">
        <v>590</v>
      </c>
      <c r="G471" s="26" t="s">
        <v>568</v>
      </c>
      <c r="H471" s="435">
        <v>6000</v>
      </c>
      <c r="I471" s="23">
        <v>2800000</v>
      </c>
      <c r="J471" s="129">
        <v>3291165.2600000002</v>
      </c>
      <c r="K471" s="418">
        <v>1</v>
      </c>
      <c r="L471" s="164" t="s">
        <v>591</v>
      </c>
      <c r="M471" s="161" t="s">
        <v>51</v>
      </c>
      <c r="N471" s="162"/>
      <c r="O471" s="162"/>
    </row>
    <row r="472" spans="1:15" ht="15" customHeight="1">
      <c r="A472" s="372">
        <v>55</v>
      </c>
      <c r="B472" s="14" t="s">
        <v>576</v>
      </c>
      <c r="C472" s="54" t="s">
        <v>111</v>
      </c>
      <c r="D472" s="372">
        <v>2705</v>
      </c>
      <c r="E472" s="10" t="s">
        <v>124</v>
      </c>
      <c r="F472" s="26" t="s">
        <v>592</v>
      </c>
      <c r="G472" s="26" t="s">
        <v>76</v>
      </c>
      <c r="H472" s="435">
        <v>960000</v>
      </c>
      <c r="I472" s="23">
        <v>4140000</v>
      </c>
      <c r="J472" s="129">
        <v>3643550.2100000004</v>
      </c>
      <c r="K472" s="418">
        <v>1</v>
      </c>
      <c r="L472" s="163" t="s">
        <v>593</v>
      </c>
      <c r="M472" s="161" t="s">
        <v>51</v>
      </c>
      <c r="N472" s="162"/>
      <c r="O472" s="162"/>
    </row>
    <row r="473" spans="1:15" ht="15" customHeight="1">
      <c r="A473" s="372">
        <v>55</v>
      </c>
      <c r="B473" s="14" t="s">
        <v>576</v>
      </c>
      <c r="C473" s="54" t="s">
        <v>297</v>
      </c>
      <c r="D473" s="372">
        <v>2803</v>
      </c>
      <c r="E473" s="10" t="s">
        <v>298</v>
      </c>
      <c r="F473" s="26" t="s">
        <v>362</v>
      </c>
      <c r="G473" s="26" t="s">
        <v>26</v>
      </c>
      <c r="H473" s="435">
        <v>1</v>
      </c>
      <c r="I473" s="23">
        <v>16000</v>
      </c>
      <c r="J473" s="129">
        <v>0</v>
      </c>
      <c r="K473" s="418">
        <v>1</v>
      </c>
      <c r="L473" s="171" t="s">
        <v>362</v>
      </c>
      <c r="M473" s="161" t="s">
        <v>51</v>
      </c>
      <c r="N473" s="162"/>
      <c r="O473" s="164" t="s">
        <v>594</v>
      </c>
    </row>
    <row r="474" spans="1:15" ht="15" customHeight="1">
      <c r="A474" s="372">
        <v>55</v>
      </c>
      <c r="B474" s="14" t="s">
        <v>576</v>
      </c>
      <c r="C474" s="54" t="s">
        <v>85</v>
      </c>
      <c r="D474" s="372">
        <v>2818</v>
      </c>
      <c r="E474" s="10" t="s">
        <v>58</v>
      </c>
      <c r="F474" s="26" t="s">
        <v>395</v>
      </c>
      <c r="G474" s="26" t="s">
        <v>26</v>
      </c>
      <c r="H474" s="435">
        <v>1</v>
      </c>
      <c r="I474" s="23">
        <v>500500</v>
      </c>
      <c r="J474" s="129">
        <v>212459.16</v>
      </c>
      <c r="K474" s="418">
        <v>1</v>
      </c>
      <c r="L474" s="169" t="s">
        <v>595</v>
      </c>
      <c r="M474" s="161" t="s">
        <v>51</v>
      </c>
      <c r="N474" s="162"/>
      <c r="O474" s="162"/>
    </row>
    <row r="475" spans="1:15" ht="15" customHeight="1">
      <c r="A475" s="372">
        <v>55</v>
      </c>
      <c r="B475" s="14" t="s">
        <v>576</v>
      </c>
      <c r="C475" s="54" t="s">
        <v>101</v>
      </c>
      <c r="D475" s="372">
        <v>2999</v>
      </c>
      <c r="E475" s="10" t="s">
        <v>125</v>
      </c>
      <c r="F475" s="26" t="s">
        <v>126</v>
      </c>
      <c r="G475" s="26" t="s">
        <v>26</v>
      </c>
      <c r="H475" s="435">
        <v>4</v>
      </c>
      <c r="I475" s="23">
        <v>50000</v>
      </c>
      <c r="J475" s="129">
        <v>11582.53</v>
      </c>
      <c r="K475" s="418">
        <v>1</v>
      </c>
      <c r="L475" s="164" t="s">
        <v>596</v>
      </c>
      <c r="M475" s="161" t="s">
        <v>51</v>
      </c>
      <c r="N475" s="162"/>
      <c r="O475" s="162"/>
    </row>
    <row r="476" spans="1:15" ht="15" customHeight="1">
      <c r="A476" s="372">
        <v>55</v>
      </c>
      <c r="B476" s="14" t="s">
        <v>576</v>
      </c>
      <c r="C476" s="54" t="s">
        <v>85</v>
      </c>
      <c r="D476" s="372">
        <v>3000</v>
      </c>
      <c r="E476" s="10" t="s">
        <v>397</v>
      </c>
      <c r="F476" s="26" t="s">
        <v>398</v>
      </c>
      <c r="G476" s="26" t="s">
        <v>26</v>
      </c>
      <c r="H476" s="435">
        <v>1</v>
      </c>
      <c r="I476" s="23">
        <v>1000</v>
      </c>
      <c r="J476" s="129">
        <v>0</v>
      </c>
      <c r="K476" s="351"/>
      <c r="L476" s="162"/>
      <c r="M476" s="161" t="s">
        <v>4617</v>
      </c>
      <c r="N476" s="162"/>
      <c r="O476" s="162" t="s">
        <v>83</v>
      </c>
    </row>
    <row r="477" spans="1:15" ht="15" customHeight="1">
      <c r="A477" s="372">
        <v>55</v>
      </c>
      <c r="B477" s="14" t="s">
        <v>576</v>
      </c>
      <c r="C477" s="54" t="s">
        <v>85</v>
      </c>
      <c r="D477" s="372">
        <v>3002</v>
      </c>
      <c r="E477" s="10" t="s">
        <v>128</v>
      </c>
      <c r="F477" s="26" t="s">
        <v>366</v>
      </c>
      <c r="G477" s="26" t="s">
        <v>26</v>
      </c>
      <c r="H477" s="435">
        <v>1</v>
      </c>
      <c r="I477" s="23">
        <v>1000</v>
      </c>
      <c r="J477" s="129">
        <v>0</v>
      </c>
      <c r="K477" s="351"/>
      <c r="L477" s="162"/>
      <c r="M477" s="161" t="s">
        <v>4617</v>
      </c>
      <c r="N477" s="162"/>
      <c r="O477" s="162" t="s">
        <v>83</v>
      </c>
    </row>
    <row r="478" spans="1:15" ht="15" customHeight="1">
      <c r="A478" s="372">
        <v>55</v>
      </c>
      <c r="B478" s="14" t="s">
        <v>576</v>
      </c>
      <c r="C478" s="54" t="s">
        <v>283</v>
      </c>
      <c r="D478" s="372">
        <v>6354</v>
      </c>
      <c r="E478" s="10" t="s">
        <v>368</v>
      </c>
      <c r="F478" s="26" t="s">
        <v>597</v>
      </c>
      <c r="G478" s="26" t="s">
        <v>26</v>
      </c>
      <c r="H478" s="435">
        <v>24</v>
      </c>
      <c r="I478" s="23">
        <v>10000</v>
      </c>
      <c r="J478" s="129">
        <v>634920</v>
      </c>
      <c r="K478" s="351"/>
      <c r="L478" s="162"/>
      <c r="M478" s="173"/>
      <c r="N478" s="162"/>
      <c r="O478" s="176" t="s">
        <v>598</v>
      </c>
    </row>
    <row r="479" spans="1:15" ht="15" customHeight="1">
      <c r="A479" s="374">
        <v>56</v>
      </c>
      <c r="B479" s="14" t="s">
        <v>599</v>
      </c>
      <c r="C479" s="54" t="s">
        <v>73</v>
      </c>
      <c r="D479" s="374">
        <v>1169</v>
      </c>
      <c r="E479" s="16" t="s">
        <v>74</v>
      </c>
      <c r="F479" s="47" t="s">
        <v>75</v>
      </c>
      <c r="G479" s="47" t="s">
        <v>76</v>
      </c>
      <c r="H479" s="435">
        <v>25.3</v>
      </c>
      <c r="I479" s="17">
        <v>404744</v>
      </c>
      <c r="J479" s="119">
        <v>0</v>
      </c>
      <c r="K479" s="347">
        <v>0</v>
      </c>
      <c r="L479" s="165"/>
      <c r="M479" s="162" t="s">
        <v>27</v>
      </c>
      <c r="N479" s="164" t="s">
        <v>341</v>
      </c>
      <c r="O479" s="162"/>
    </row>
    <row r="480" spans="1:15" ht="15" customHeight="1">
      <c r="A480" s="374">
        <v>56</v>
      </c>
      <c r="B480" s="14" t="s">
        <v>599</v>
      </c>
      <c r="C480" s="54" t="s">
        <v>65</v>
      </c>
      <c r="D480" s="374">
        <v>1170</v>
      </c>
      <c r="E480" s="16" t="s">
        <v>78</v>
      </c>
      <c r="F480" s="47" t="s">
        <v>342</v>
      </c>
      <c r="G480" s="47" t="s">
        <v>26</v>
      </c>
      <c r="H480" s="435">
        <v>4</v>
      </c>
      <c r="I480" s="17">
        <v>942404</v>
      </c>
      <c r="J480" s="119">
        <v>1167430.06</v>
      </c>
      <c r="K480" s="414">
        <v>33</v>
      </c>
      <c r="L480" s="176" t="s">
        <v>600</v>
      </c>
      <c r="M480" s="161" t="s">
        <v>51</v>
      </c>
      <c r="N480" s="162"/>
      <c r="O480" s="162"/>
    </row>
    <row r="481" spans="1:15" ht="15" customHeight="1">
      <c r="A481" s="374">
        <v>56</v>
      </c>
      <c r="B481" s="14" t="s">
        <v>599</v>
      </c>
      <c r="C481" s="54" t="s">
        <v>65</v>
      </c>
      <c r="D481" s="374">
        <v>1178</v>
      </c>
      <c r="E481" s="16" t="s">
        <v>601</v>
      </c>
      <c r="F481" s="47" t="s">
        <v>18</v>
      </c>
      <c r="G481" s="47" t="s">
        <v>18</v>
      </c>
      <c r="H481" s="435">
        <v>0</v>
      </c>
      <c r="I481" s="17">
        <v>0</v>
      </c>
      <c r="J481" s="118">
        <v>0</v>
      </c>
      <c r="K481" s="184"/>
      <c r="L481" s="162"/>
      <c r="M481" s="162"/>
      <c r="N481" s="162"/>
      <c r="O481" s="162"/>
    </row>
    <row r="482" spans="1:15" ht="15" customHeight="1">
      <c r="A482" s="374">
        <v>56</v>
      </c>
      <c r="B482" s="14" t="s">
        <v>599</v>
      </c>
      <c r="C482" s="54" t="s">
        <v>65</v>
      </c>
      <c r="D482" s="374">
        <v>1179</v>
      </c>
      <c r="E482" s="16" t="s">
        <v>602</v>
      </c>
      <c r="F482" s="47" t="s">
        <v>18</v>
      </c>
      <c r="G482" s="47" t="s">
        <v>18</v>
      </c>
      <c r="H482" s="435">
        <v>0</v>
      </c>
      <c r="I482" s="17">
        <v>0</v>
      </c>
      <c r="J482" s="118">
        <v>0</v>
      </c>
      <c r="K482" s="184"/>
      <c r="L482" s="162"/>
      <c r="M482" s="162"/>
      <c r="N482" s="162"/>
      <c r="O482" s="162"/>
    </row>
    <row r="483" spans="1:15" ht="15" customHeight="1">
      <c r="A483" s="374">
        <v>56</v>
      </c>
      <c r="B483" s="14" t="s">
        <v>599</v>
      </c>
      <c r="C483" s="54" t="s">
        <v>65</v>
      </c>
      <c r="D483" s="374">
        <v>1193</v>
      </c>
      <c r="E483" s="16" t="s">
        <v>79</v>
      </c>
      <c r="F483" s="47" t="s">
        <v>18</v>
      </c>
      <c r="G483" s="47" t="s">
        <v>18</v>
      </c>
      <c r="H483" s="435">
        <v>0</v>
      </c>
      <c r="I483" s="17">
        <v>0</v>
      </c>
      <c r="J483" s="118">
        <v>0</v>
      </c>
      <c r="K483" s="184"/>
      <c r="L483" s="162"/>
      <c r="M483" s="162"/>
      <c r="N483" s="162"/>
      <c r="O483" s="162"/>
    </row>
    <row r="484" spans="1:15" ht="15" customHeight="1">
      <c r="A484" s="374">
        <v>56</v>
      </c>
      <c r="B484" s="14" t="s">
        <v>599</v>
      </c>
      <c r="C484" s="54" t="s">
        <v>65</v>
      </c>
      <c r="D484" s="374">
        <v>1224</v>
      </c>
      <c r="E484" s="16" t="s">
        <v>603</v>
      </c>
      <c r="F484" s="47" t="s">
        <v>18</v>
      </c>
      <c r="G484" s="47" t="s">
        <v>18</v>
      </c>
      <c r="H484" s="435">
        <v>0</v>
      </c>
      <c r="I484" s="17">
        <v>0</v>
      </c>
      <c r="J484" s="118">
        <v>0</v>
      </c>
      <c r="K484" s="184"/>
      <c r="L484" s="162"/>
      <c r="M484" s="162"/>
      <c r="N484" s="162"/>
      <c r="O484" s="162"/>
    </row>
    <row r="485" spans="1:15" ht="15" customHeight="1">
      <c r="A485" s="374">
        <v>56</v>
      </c>
      <c r="B485" s="14" t="s">
        <v>599</v>
      </c>
      <c r="C485" s="54" t="s">
        <v>65</v>
      </c>
      <c r="D485" s="374">
        <v>1249</v>
      </c>
      <c r="E485" s="16" t="s">
        <v>604</v>
      </c>
      <c r="F485" s="47" t="s">
        <v>18</v>
      </c>
      <c r="G485" s="47" t="s">
        <v>18</v>
      </c>
      <c r="H485" s="435">
        <v>0</v>
      </c>
      <c r="I485" s="17">
        <v>0</v>
      </c>
      <c r="J485" s="118">
        <v>0</v>
      </c>
      <c r="K485" s="184"/>
      <c r="L485" s="162"/>
      <c r="M485" s="162"/>
      <c r="N485" s="162"/>
      <c r="O485" s="162"/>
    </row>
    <row r="486" spans="1:15" ht="15" customHeight="1">
      <c r="A486" s="374">
        <v>56</v>
      </c>
      <c r="B486" s="14" t="s">
        <v>599</v>
      </c>
      <c r="C486" s="54" t="s">
        <v>65</v>
      </c>
      <c r="D486" s="374">
        <v>1250</v>
      </c>
      <c r="E486" s="16" t="s">
        <v>605</v>
      </c>
      <c r="F486" s="47" t="s">
        <v>18</v>
      </c>
      <c r="G486" s="47" t="s">
        <v>18</v>
      </c>
      <c r="H486" s="435">
        <v>0</v>
      </c>
      <c r="I486" s="17">
        <v>0</v>
      </c>
      <c r="J486" s="118">
        <v>0</v>
      </c>
      <c r="K486" s="184"/>
      <c r="L486" s="162"/>
      <c r="M486" s="162"/>
      <c r="N486" s="162"/>
      <c r="O486" s="162"/>
    </row>
    <row r="487" spans="1:15" ht="15" customHeight="1">
      <c r="A487" s="374">
        <v>56</v>
      </c>
      <c r="B487" s="14" t="s">
        <v>599</v>
      </c>
      <c r="C487" s="54" t="s">
        <v>65</v>
      </c>
      <c r="D487" s="374">
        <v>1268</v>
      </c>
      <c r="E487" s="16" t="s">
        <v>606</v>
      </c>
      <c r="F487" s="47" t="s">
        <v>18</v>
      </c>
      <c r="G487" s="47" t="s">
        <v>18</v>
      </c>
      <c r="H487" s="435">
        <v>0</v>
      </c>
      <c r="I487" s="17">
        <v>0</v>
      </c>
      <c r="J487" s="118">
        <v>0</v>
      </c>
      <c r="K487" s="184"/>
      <c r="L487" s="162"/>
      <c r="M487" s="162"/>
      <c r="N487" s="162"/>
      <c r="O487" s="162"/>
    </row>
    <row r="488" spans="1:15" ht="15" customHeight="1">
      <c r="A488" s="374">
        <v>56</v>
      </c>
      <c r="B488" s="14" t="s">
        <v>599</v>
      </c>
      <c r="C488" s="54" t="s">
        <v>65</v>
      </c>
      <c r="D488" s="374">
        <v>1269</v>
      </c>
      <c r="E488" s="16" t="s">
        <v>607</v>
      </c>
      <c r="F488" s="47" t="s">
        <v>18</v>
      </c>
      <c r="G488" s="47" t="s">
        <v>18</v>
      </c>
      <c r="H488" s="435">
        <v>0</v>
      </c>
      <c r="I488" s="17">
        <v>0</v>
      </c>
      <c r="J488" s="118">
        <v>0</v>
      </c>
      <c r="K488" s="184"/>
      <c r="L488" s="162"/>
      <c r="M488" s="162"/>
      <c r="N488" s="162"/>
      <c r="O488" s="162"/>
    </row>
    <row r="489" spans="1:15" ht="15" customHeight="1">
      <c r="A489" s="374">
        <v>56</v>
      </c>
      <c r="B489" s="14" t="s">
        <v>599</v>
      </c>
      <c r="C489" s="54" t="s">
        <v>65</v>
      </c>
      <c r="D489" s="374">
        <v>1270</v>
      </c>
      <c r="E489" s="16" t="s">
        <v>608</v>
      </c>
      <c r="F489" s="47" t="s">
        <v>18</v>
      </c>
      <c r="G489" s="47" t="s">
        <v>18</v>
      </c>
      <c r="H489" s="435">
        <v>0</v>
      </c>
      <c r="I489" s="17">
        <v>0</v>
      </c>
      <c r="J489" s="118">
        <v>0</v>
      </c>
      <c r="K489" s="184"/>
      <c r="L489" s="162"/>
      <c r="M489" s="162"/>
      <c r="N489" s="162"/>
      <c r="O489" s="162"/>
    </row>
    <row r="490" spans="1:15" ht="15" customHeight="1">
      <c r="A490" s="374">
        <v>56</v>
      </c>
      <c r="B490" s="14" t="s">
        <v>599</v>
      </c>
      <c r="C490" s="54" t="s">
        <v>65</v>
      </c>
      <c r="D490" s="374">
        <v>1271</v>
      </c>
      <c r="E490" s="16" t="s">
        <v>609</v>
      </c>
      <c r="F490" s="47" t="s">
        <v>18</v>
      </c>
      <c r="G490" s="47" t="s">
        <v>18</v>
      </c>
      <c r="H490" s="435">
        <v>0</v>
      </c>
      <c r="I490" s="17">
        <v>0</v>
      </c>
      <c r="J490" s="118">
        <v>0</v>
      </c>
      <c r="K490" s="184"/>
      <c r="L490" s="162"/>
      <c r="M490" s="162"/>
      <c r="N490" s="162"/>
      <c r="O490" s="162"/>
    </row>
    <row r="491" spans="1:15" ht="15" customHeight="1">
      <c r="A491" s="374">
        <v>56</v>
      </c>
      <c r="B491" s="14" t="s">
        <v>599</v>
      </c>
      <c r="C491" s="54" t="s">
        <v>65</v>
      </c>
      <c r="D491" s="374">
        <v>1272</v>
      </c>
      <c r="E491" s="16" t="s">
        <v>610</v>
      </c>
      <c r="F491" s="47" t="s">
        <v>18</v>
      </c>
      <c r="G491" s="47" t="s">
        <v>18</v>
      </c>
      <c r="H491" s="435">
        <v>0</v>
      </c>
      <c r="I491" s="17">
        <v>0</v>
      </c>
      <c r="J491" s="118">
        <v>0</v>
      </c>
      <c r="K491" s="184"/>
      <c r="L491" s="162"/>
      <c r="M491" s="162"/>
      <c r="N491" s="162"/>
      <c r="O491" s="162"/>
    </row>
    <row r="492" spans="1:15" ht="15" customHeight="1">
      <c r="A492" s="374">
        <v>56</v>
      </c>
      <c r="B492" s="14" t="s">
        <v>599</v>
      </c>
      <c r="C492" s="54" t="s">
        <v>65</v>
      </c>
      <c r="D492" s="374">
        <v>1273</v>
      </c>
      <c r="E492" s="16" t="s">
        <v>611</v>
      </c>
      <c r="F492" s="47" t="s">
        <v>18</v>
      </c>
      <c r="G492" s="47" t="s">
        <v>18</v>
      </c>
      <c r="H492" s="435">
        <v>0</v>
      </c>
      <c r="I492" s="17">
        <v>0</v>
      </c>
      <c r="J492" s="118">
        <v>0</v>
      </c>
      <c r="K492" s="184"/>
      <c r="L492" s="162"/>
      <c r="M492" s="162"/>
      <c r="N492" s="162"/>
      <c r="O492" s="162"/>
    </row>
    <row r="493" spans="1:15" ht="15" customHeight="1">
      <c r="A493" s="374">
        <v>56</v>
      </c>
      <c r="B493" s="14" t="s">
        <v>599</v>
      </c>
      <c r="C493" s="54" t="s">
        <v>65</v>
      </c>
      <c r="D493" s="374">
        <v>1288</v>
      </c>
      <c r="E493" s="16" t="s">
        <v>612</v>
      </c>
      <c r="F493" s="47" t="s">
        <v>18</v>
      </c>
      <c r="G493" s="47" t="s">
        <v>18</v>
      </c>
      <c r="H493" s="435">
        <v>0</v>
      </c>
      <c r="I493" s="17">
        <v>0</v>
      </c>
      <c r="J493" s="118">
        <v>0</v>
      </c>
      <c r="K493" s="184"/>
      <c r="L493" s="162"/>
      <c r="M493" s="162"/>
      <c r="N493" s="162"/>
      <c r="O493" s="162"/>
    </row>
    <row r="494" spans="1:15" ht="15" customHeight="1">
      <c r="A494" s="374">
        <v>56</v>
      </c>
      <c r="B494" s="14" t="s">
        <v>599</v>
      </c>
      <c r="C494" s="54" t="s">
        <v>65</v>
      </c>
      <c r="D494" s="374">
        <v>1325</v>
      </c>
      <c r="E494" s="16" t="s">
        <v>613</v>
      </c>
      <c r="F494" s="47" t="s">
        <v>18</v>
      </c>
      <c r="G494" s="47" t="s">
        <v>18</v>
      </c>
      <c r="H494" s="435">
        <v>0</v>
      </c>
      <c r="I494" s="17">
        <v>0</v>
      </c>
      <c r="J494" s="119">
        <v>0</v>
      </c>
      <c r="K494" s="184"/>
      <c r="L494" s="162"/>
      <c r="M494" s="162"/>
      <c r="N494" s="162"/>
      <c r="O494" s="162"/>
    </row>
    <row r="495" spans="1:15" ht="15" customHeight="1">
      <c r="A495" s="374">
        <v>56</v>
      </c>
      <c r="B495" s="14" t="s">
        <v>599</v>
      </c>
      <c r="C495" s="54" t="s">
        <v>65</v>
      </c>
      <c r="D495" s="374">
        <v>1326</v>
      </c>
      <c r="E495" s="16" t="s">
        <v>614</v>
      </c>
      <c r="F495" s="47" t="s">
        <v>18</v>
      </c>
      <c r="G495" s="47" t="s">
        <v>18</v>
      </c>
      <c r="H495" s="435">
        <v>0</v>
      </c>
      <c r="I495" s="17">
        <v>0</v>
      </c>
      <c r="J495" s="119">
        <v>0</v>
      </c>
      <c r="K495" s="184"/>
      <c r="L495" s="162"/>
      <c r="M495" s="162"/>
      <c r="N495" s="162"/>
      <c r="O495" s="162"/>
    </row>
    <row r="496" spans="1:15" ht="15" customHeight="1">
      <c r="A496" s="374">
        <v>56</v>
      </c>
      <c r="B496" s="14" t="s">
        <v>599</v>
      </c>
      <c r="C496" s="54" t="s">
        <v>65</v>
      </c>
      <c r="D496" s="374">
        <v>1393</v>
      </c>
      <c r="E496" s="16" t="s">
        <v>615</v>
      </c>
      <c r="F496" s="47" t="s">
        <v>18</v>
      </c>
      <c r="G496" s="47" t="s">
        <v>18</v>
      </c>
      <c r="H496" s="435">
        <v>0</v>
      </c>
      <c r="I496" s="17">
        <v>0</v>
      </c>
      <c r="J496" s="118">
        <v>0</v>
      </c>
      <c r="K496" s="184"/>
      <c r="L496" s="162"/>
      <c r="M496" s="162"/>
      <c r="N496" s="162"/>
      <c r="O496" s="162"/>
    </row>
    <row r="497" spans="1:15" ht="15" customHeight="1">
      <c r="A497" s="374">
        <v>56</v>
      </c>
      <c r="B497" s="14" t="s">
        <v>599</v>
      </c>
      <c r="C497" s="54" t="s">
        <v>65</v>
      </c>
      <c r="D497" s="374">
        <v>1394</v>
      </c>
      <c r="E497" s="16" t="s">
        <v>616</v>
      </c>
      <c r="F497" s="47" t="s">
        <v>18</v>
      </c>
      <c r="G497" s="47" t="s">
        <v>18</v>
      </c>
      <c r="H497" s="435">
        <v>0</v>
      </c>
      <c r="I497" s="17">
        <v>0</v>
      </c>
      <c r="J497" s="118">
        <v>0</v>
      </c>
      <c r="K497" s="184"/>
      <c r="L497" s="162"/>
      <c r="M497" s="162"/>
      <c r="N497" s="162"/>
      <c r="O497" s="162"/>
    </row>
    <row r="498" spans="1:15" ht="15" customHeight="1">
      <c r="A498" s="374">
        <v>56</v>
      </c>
      <c r="B498" s="14" t="s">
        <v>599</v>
      </c>
      <c r="C498" s="54" t="s">
        <v>65</v>
      </c>
      <c r="D498" s="374">
        <v>1395</v>
      </c>
      <c r="E498" s="16" t="s">
        <v>617</v>
      </c>
      <c r="F498" s="47" t="s">
        <v>18</v>
      </c>
      <c r="G498" s="47" t="s">
        <v>18</v>
      </c>
      <c r="H498" s="435">
        <v>0</v>
      </c>
      <c r="I498" s="17">
        <v>0</v>
      </c>
      <c r="J498" s="118">
        <v>0</v>
      </c>
      <c r="K498" s="184"/>
      <c r="L498" s="162"/>
      <c r="M498" s="162"/>
      <c r="N498" s="162"/>
      <c r="O498" s="162"/>
    </row>
    <row r="499" spans="1:15" ht="15" customHeight="1">
      <c r="A499" s="374">
        <v>56</v>
      </c>
      <c r="B499" s="14" t="s">
        <v>599</v>
      </c>
      <c r="C499" s="54" t="s">
        <v>65</v>
      </c>
      <c r="D499" s="374">
        <v>1396</v>
      </c>
      <c r="E499" s="16" t="s">
        <v>618</v>
      </c>
      <c r="F499" s="47" t="s">
        <v>18</v>
      </c>
      <c r="G499" s="47" t="s">
        <v>18</v>
      </c>
      <c r="H499" s="435">
        <v>0</v>
      </c>
      <c r="I499" s="17">
        <v>0</v>
      </c>
      <c r="J499" s="118">
        <v>0</v>
      </c>
      <c r="K499" s="184"/>
      <c r="L499" s="162"/>
      <c r="M499" s="162"/>
      <c r="N499" s="162"/>
      <c r="O499" s="162"/>
    </row>
    <row r="500" spans="1:15" ht="15" customHeight="1">
      <c r="A500" s="374">
        <v>56</v>
      </c>
      <c r="B500" s="14" t="s">
        <v>599</v>
      </c>
      <c r="C500" s="54" t="s">
        <v>65</v>
      </c>
      <c r="D500" s="374">
        <v>1397</v>
      </c>
      <c r="E500" s="16" t="s">
        <v>619</v>
      </c>
      <c r="F500" s="47" t="s">
        <v>18</v>
      </c>
      <c r="G500" s="47" t="s">
        <v>18</v>
      </c>
      <c r="H500" s="435">
        <v>0</v>
      </c>
      <c r="I500" s="17">
        <v>0</v>
      </c>
      <c r="J500" s="118">
        <v>0</v>
      </c>
      <c r="K500" s="184"/>
      <c r="L500" s="162"/>
      <c r="M500" s="162"/>
      <c r="N500" s="162"/>
      <c r="O500" s="162"/>
    </row>
    <row r="501" spans="1:15" ht="15" customHeight="1">
      <c r="A501" s="374">
        <v>56</v>
      </c>
      <c r="B501" s="14" t="s">
        <v>599</v>
      </c>
      <c r="C501" s="54" t="s">
        <v>65</v>
      </c>
      <c r="D501" s="374">
        <v>1398</v>
      </c>
      <c r="E501" s="16" t="s">
        <v>620</v>
      </c>
      <c r="F501" s="47" t="s">
        <v>18</v>
      </c>
      <c r="G501" s="47" t="s">
        <v>18</v>
      </c>
      <c r="H501" s="435">
        <v>0</v>
      </c>
      <c r="I501" s="17">
        <v>0</v>
      </c>
      <c r="J501" s="118">
        <v>0</v>
      </c>
      <c r="K501" s="184"/>
      <c r="L501" s="162"/>
      <c r="M501" s="162"/>
      <c r="N501" s="162"/>
      <c r="O501" s="162"/>
    </row>
    <row r="502" spans="1:15" ht="15" customHeight="1">
      <c r="A502" s="374">
        <v>56</v>
      </c>
      <c r="B502" s="14" t="s">
        <v>599</v>
      </c>
      <c r="C502" s="54" t="s">
        <v>65</v>
      </c>
      <c r="D502" s="374">
        <v>1399</v>
      </c>
      <c r="E502" s="16" t="s">
        <v>621</v>
      </c>
      <c r="F502" s="47" t="s">
        <v>18</v>
      </c>
      <c r="G502" s="47" t="s">
        <v>18</v>
      </c>
      <c r="H502" s="435">
        <v>0</v>
      </c>
      <c r="I502" s="17">
        <v>0</v>
      </c>
      <c r="J502" s="118">
        <v>0</v>
      </c>
      <c r="K502" s="184"/>
      <c r="L502" s="162"/>
      <c r="M502" s="162"/>
      <c r="N502" s="162"/>
      <c r="O502" s="162"/>
    </row>
    <row r="503" spans="1:15" ht="15" customHeight="1">
      <c r="A503" s="374">
        <v>56</v>
      </c>
      <c r="B503" s="14" t="s">
        <v>599</v>
      </c>
      <c r="C503" s="54" t="s">
        <v>65</v>
      </c>
      <c r="D503" s="374">
        <v>1400</v>
      </c>
      <c r="E503" s="16" t="s">
        <v>622</v>
      </c>
      <c r="F503" s="47" t="s">
        <v>18</v>
      </c>
      <c r="G503" s="47" t="s">
        <v>18</v>
      </c>
      <c r="H503" s="435">
        <v>0</v>
      </c>
      <c r="I503" s="17">
        <v>0</v>
      </c>
      <c r="J503" s="118">
        <v>0</v>
      </c>
      <c r="K503" s="184"/>
      <c r="L503" s="162"/>
      <c r="M503" s="162"/>
      <c r="N503" s="162"/>
      <c r="O503" s="162"/>
    </row>
    <row r="504" spans="1:15" ht="15" customHeight="1">
      <c r="A504" s="374">
        <v>56</v>
      </c>
      <c r="B504" s="14" t="s">
        <v>599</v>
      </c>
      <c r="C504" s="54" t="s">
        <v>65</v>
      </c>
      <c r="D504" s="374">
        <v>1401</v>
      </c>
      <c r="E504" s="16" t="s">
        <v>623</v>
      </c>
      <c r="F504" s="47" t="s">
        <v>18</v>
      </c>
      <c r="G504" s="47" t="s">
        <v>18</v>
      </c>
      <c r="H504" s="435">
        <v>0</v>
      </c>
      <c r="I504" s="17">
        <v>0</v>
      </c>
      <c r="J504" s="118">
        <v>0</v>
      </c>
      <c r="K504" s="184"/>
      <c r="L504" s="162"/>
      <c r="M504" s="162"/>
      <c r="N504" s="162"/>
      <c r="O504" s="162"/>
    </row>
    <row r="505" spans="1:15" ht="15" customHeight="1">
      <c r="A505" s="374">
        <v>56</v>
      </c>
      <c r="B505" s="14" t="s">
        <v>599</v>
      </c>
      <c r="C505" s="54" t="s">
        <v>65</v>
      </c>
      <c r="D505" s="374">
        <v>1402</v>
      </c>
      <c r="E505" s="16" t="s">
        <v>624</v>
      </c>
      <c r="F505" s="47" t="s">
        <v>18</v>
      </c>
      <c r="G505" s="47" t="s">
        <v>18</v>
      </c>
      <c r="H505" s="435">
        <v>0</v>
      </c>
      <c r="I505" s="17">
        <v>0</v>
      </c>
      <c r="J505" s="118">
        <v>0</v>
      </c>
      <c r="K505" s="184"/>
      <c r="L505" s="162"/>
      <c r="M505" s="162"/>
      <c r="N505" s="162"/>
      <c r="O505" s="162"/>
    </row>
    <row r="506" spans="1:15" ht="15" customHeight="1">
      <c r="A506" s="374">
        <v>56</v>
      </c>
      <c r="B506" s="14" t="s">
        <v>599</v>
      </c>
      <c r="C506" s="54" t="s">
        <v>65</v>
      </c>
      <c r="D506" s="374">
        <v>1428</v>
      </c>
      <c r="E506" s="16" t="s">
        <v>625</v>
      </c>
      <c r="F506" s="47" t="s">
        <v>18</v>
      </c>
      <c r="G506" s="47" t="s">
        <v>18</v>
      </c>
      <c r="H506" s="435">
        <v>0</v>
      </c>
      <c r="I506" s="17">
        <v>0</v>
      </c>
      <c r="J506" s="118">
        <v>0</v>
      </c>
      <c r="K506" s="184"/>
      <c r="L506" s="162"/>
      <c r="M506" s="162"/>
      <c r="N506" s="162"/>
      <c r="O506" s="162"/>
    </row>
    <row r="507" spans="1:15" ht="15" customHeight="1">
      <c r="A507" s="374">
        <v>56</v>
      </c>
      <c r="B507" s="14" t="s">
        <v>599</v>
      </c>
      <c r="C507" s="54" t="s">
        <v>65</v>
      </c>
      <c r="D507" s="374">
        <v>1443</v>
      </c>
      <c r="E507" s="16" t="s">
        <v>626</v>
      </c>
      <c r="F507" s="47" t="s">
        <v>18</v>
      </c>
      <c r="G507" s="47" t="s">
        <v>18</v>
      </c>
      <c r="H507" s="435">
        <v>0</v>
      </c>
      <c r="I507" s="17">
        <v>0</v>
      </c>
      <c r="J507" s="118">
        <v>0</v>
      </c>
      <c r="K507" s="184"/>
      <c r="L507" s="162"/>
      <c r="M507" s="162"/>
      <c r="N507" s="162"/>
      <c r="O507" s="162"/>
    </row>
    <row r="508" spans="1:15" ht="15" customHeight="1">
      <c r="A508" s="374">
        <v>56</v>
      </c>
      <c r="B508" s="14" t="s">
        <v>599</v>
      </c>
      <c r="C508" s="54" t="s">
        <v>65</v>
      </c>
      <c r="D508" s="374">
        <v>1445</v>
      </c>
      <c r="E508" s="16" t="s">
        <v>627</v>
      </c>
      <c r="F508" s="47" t="s">
        <v>18</v>
      </c>
      <c r="G508" s="47" t="s">
        <v>18</v>
      </c>
      <c r="H508" s="435">
        <v>0</v>
      </c>
      <c r="I508" s="17">
        <v>0</v>
      </c>
      <c r="J508" s="118">
        <v>0</v>
      </c>
      <c r="K508" s="184"/>
      <c r="L508" s="162"/>
      <c r="M508" s="162"/>
      <c r="N508" s="162"/>
      <c r="O508" s="162"/>
    </row>
    <row r="509" spans="1:15" ht="15" customHeight="1">
      <c r="A509" s="374">
        <v>56</v>
      </c>
      <c r="B509" s="14" t="s">
        <v>599</v>
      </c>
      <c r="C509" s="54" t="s">
        <v>65</v>
      </c>
      <c r="D509" s="374">
        <v>1449</v>
      </c>
      <c r="E509" s="16" t="s">
        <v>628</v>
      </c>
      <c r="F509" s="47" t="s">
        <v>18</v>
      </c>
      <c r="G509" s="47" t="s">
        <v>18</v>
      </c>
      <c r="H509" s="435">
        <v>0</v>
      </c>
      <c r="I509" s="17">
        <v>0</v>
      </c>
      <c r="J509" s="118">
        <v>0</v>
      </c>
      <c r="K509" s="184"/>
      <c r="L509" s="162"/>
      <c r="M509" s="162"/>
      <c r="N509" s="162"/>
      <c r="O509" s="162"/>
    </row>
    <row r="510" spans="1:15" ht="15" customHeight="1">
      <c r="A510" s="374">
        <v>56</v>
      </c>
      <c r="B510" s="14" t="s">
        <v>599</v>
      </c>
      <c r="C510" s="54" t="s">
        <v>65</v>
      </c>
      <c r="D510" s="374">
        <v>1453</v>
      </c>
      <c r="E510" s="16" t="s">
        <v>629</v>
      </c>
      <c r="F510" s="47" t="s">
        <v>18</v>
      </c>
      <c r="G510" s="47" t="s">
        <v>18</v>
      </c>
      <c r="H510" s="435">
        <v>0</v>
      </c>
      <c r="I510" s="17">
        <v>0</v>
      </c>
      <c r="J510" s="118">
        <v>0</v>
      </c>
      <c r="K510" s="184"/>
      <c r="L510" s="162"/>
      <c r="M510" s="162"/>
      <c r="N510" s="162"/>
      <c r="O510" s="162"/>
    </row>
    <row r="511" spans="1:15" ht="15" customHeight="1">
      <c r="A511" s="374">
        <v>56</v>
      </c>
      <c r="B511" s="14" t="s">
        <v>599</v>
      </c>
      <c r="C511" s="54" t="s">
        <v>297</v>
      </c>
      <c r="D511" s="374">
        <v>2050</v>
      </c>
      <c r="E511" s="16" t="s">
        <v>630</v>
      </c>
      <c r="F511" s="47" t="s">
        <v>18</v>
      </c>
      <c r="G511" s="47" t="s">
        <v>18</v>
      </c>
      <c r="H511" s="435">
        <v>0</v>
      </c>
      <c r="I511" s="17">
        <v>0</v>
      </c>
      <c r="J511" s="118">
        <v>0</v>
      </c>
      <c r="K511" s="347"/>
      <c r="L511" s="162"/>
      <c r="M511" s="162"/>
      <c r="N511" s="162"/>
      <c r="O511" s="162"/>
    </row>
    <row r="512" spans="1:15" ht="15" customHeight="1">
      <c r="A512" s="374">
        <v>56</v>
      </c>
      <c r="B512" s="14" t="s">
        <v>599</v>
      </c>
      <c r="C512" s="54" t="s">
        <v>101</v>
      </c>
      <c r="D512" s="374">
        <v>2100</v>
      </c>
      <c r="E512" s="16" t="s">
        <v>61</v>
      </c>
      <c r="F512" s="47" t="s">
        <v>61</v>
      </c>
      <c r="G512" s="47" t="s">
        <v>26</v>
      </c>
      <c r="H512" s="435">
        <v>1</v>
      </c>
      <c r="I512" s="17">
        <v>12893171</v>
      </c>
      <c r="J512" s="126">
        <v>11312643.689999999</v>
      </c>
      <c r="K512" s="417">
        <v>1</v>
      </c>
      <c r="L512" s="162" t="s">
        <v>497</v>
      </c>
      <c r="M512" s="161" t="s">
        <v>51</v>
      </c>
      <c r="N512" s="162"/>
      <c r="O512" s="164"/>
    </row>
    <row r="513" spans="1:15" ht="15" customHeight="1">
      <c r="A513" s="374">
        <v>56</v>
      </c>
      <c r="B513" s="14" t="s">
        <v>599</v>
      </c>
      <c r="C513" s="54" t="s">
        <v>107</v>
      </c>
      <c r="D513" s="374">
        <v>2157</v>
      </c>
      <c r="E513" s="16" t="s">
        <v>108</v>
      </c>
      <c r="F513" s="47" t="s">
        <v>359</v>
      </c>
      <c r="G513" s="47" t="s">
        <v>26</v>
      </c>
      <c r="H513" s="435">
        <v>1</v>
      </c>
      <c r="I513" s="17">
        <v>1013773</v>
      </c>
      <c r="J513" s="119">
        <v>948109.48</v>
      </c>
      <c r="K513" s="417">
        <v>1</v>
      </c>
      <c r="L513" s="162" t="s">
        <v>631</v>
      </c>
      <c r="M513" s="161" t="s">
        <v>51</v>
      </c>
      <c r="N513" s="162"/>
      <c r="O513" s="164"/>
    </row>
    <row r="514" spans="1:15" ht="15" customHeight="1">
      <c r="A514" s="374">
        <v>56</v>
      </c>
      <c r="B514" s="14" t="s">
        <v>599</v>
      </c>
      <c r="C514" s="54" t="s">
        <v>65</v>
      </c>
      <c r="D514" s="374">
        <v>2341</v>
      </c>
      <c r="E514" s="16" t="s">
        <v>119</v>
      </c>
      <c r="F514" s="47" t="s">
        <v>479</v>
      </c>
      <c r="G514" s="47" t="s">
        <v>26</v>
      </c>
      <c r="H514" s="435">
        <v>1</v>
      </c>
      <c r="I514" s="17">
        <v>7190896</v>
      </c>
      <c r="J514" s="126">
        <v>4837714.9399999995</v>
      </c>
      <c r="K514" s="417">
        <v>1</v>
      </c>
      <c r="L514" s="164" t="s">
        <v>632</v>
      </c>
      <c r="M514" s="161" t="s">
        <v>51</v>
      </c>
      <c r="N514" s="162"/>
      <c r="O514" s="162"/>
    </row>
    <row r="515" spans="1:15" ht="15" customHeight="1">
      <c r="A515" s="374">
        <v>56</v>
      </c>
      <c r="B515" s="14" t="s">
        <v>599</v>
      </c>
      <c r="C515" s="54" t="s">
        <v>111</v>
      </c>
      <c r="D515" s="374">
        <v>2367</v>
      </c>
      <c r="E515" s="16" t="s">
        <v>123</v>
      </c>
      <c r="F515" s="47" t="s">
        <v>360</v>
      </c>
      <c r="G515" s="47" t="s">
        <v>26</v>
      </c>
      <c r="H515" s="435">
        <v>1</v>
      </c>
      <c r="I515" s="17">
        <v>2709204</v>
      </c>
      <c r="J515" s="119">
        <v>7381020.5600000005</v>
      </c>
      <c r="K515" s="417">
        <v>1</v>
      </c>
      <c r="L515" s="164" t="s">
        <v>633</v>
      </c>
      <c r="M515" s="161" t="s">
        <v>51</v>
      </c>
      <c r="N515" s="162"/>
      <c r="O515" s="177"/>
    </row>
    <row r="516" spans="1:15" ht="15" customHeight="1">
      <c r="A516" s="374">
        <v>56</v>
      </c>
      <c r="B516" s="14" t="s">
        <v>599</v>
      </c>
      <c r="C516" s="54" t="s">
        <v>111</v>
      </c>
      <c r="D516" s="374">
        <v>2705</v>
      </c>
      <c r="E516" s="16" t="s">
        <v>124</v>
      </c>
      <c r="F516" s="47" t="s">
        <v>361</v>
      </c>
      <c r="G516" s="47" t="s">
        <v>26</v>
      </c>
      <c r="H516" s="435">
        <v>1</v>
      </c>
      <c r="I516" s="17">
        <v>3425748</v>
      </c>
      <c r="J516" s="119">
        <v>3691366.5300000003</v>
      </c>
      <c r="K516" s="417">
        <v>1</v>
      </c>
      <c r="L516" s="164" t="s">
        <v>634</v>
      </c>
      <c r="M516" s="161" t="s">
        <v>51</v>
      </c>
      <c r="N516" s="162"/>
      <c r="O516" s="177"/>
    </row>
    <row r="517" spans="1:15" ht="15" customHeight="1">
      <c r="A517" s="374">
        <v>56</v>
      </c>
      <c r="B517" s="14" t="s">
        <v>599</v>
      </c>
      <c r="C517" s="54" t="s">
        <v>297</v>
      </c>
      <c r="D517" s="374">
        <v>2803</v>
      </c>
      <c r="E517" s="16" t="s">
        <v>298</v>
      </c>
      <c r="F517" s="47" t="s">
        <v>362</v>
      </c>
      <c r="G517" s="47" t="s">
        <v>26</v>
      </c>
      <c r="H517" s="435">
        <v>1</v>
      </c>
      <c r="I517" s="17">
        <v>1000</v>
      </c>
      <c r="J517" s="119">
        <v>0</v>
      </c>
      <c r="K517" s="347">
        <v>0</v>
      </c>
      <c r="L517" s="162"/>
      <c r="M517" s="161" t="s">
        <v>4617</v>
      </c>
      <c r="N517" s="162" t="s">
        <v>635</v>
      </c>
      <c r="O517" s="162" t="s">
        <v>83</v>
      </c>
    </row>
    <row r="518" spans="1:15" ht="15" customHeight="1">
      <c r="A518" s="374">
        <v>56</v>
      </c>
      <c r="B518" s="14" t="s">
        <v>599</v>
      </c>
      <c r="C518" s="54" t="s">
        <v>85</v>
      </c>
      <c r="D518" s="374">
        <v>2818</v>
      </c>
      <c r="E518" s="16" t="s">
        <v>58</v>
      </c>
      <c r="F518" s="47" t="s">
        <v>364</v>
      </c>
      <c r="G518" s="47" t="s">
        <v>26</v>
      </c>
      <c r="H518" s="435">
        <v>1</v>
      </c>
      <c r="I518" s="17">
        <v>48000</v>
      </c>
      <c r="J518" s="126">
        <v>97833.87999999999</v>
      </c>
      <c r="K518" s="414">
        <v>1</v>
      </c>
      <c r="L518" s="164" t="s">
        <v>636</v>
      </c>
      <c r="M518" s="161" t="s">
        <v>51</v>
      </c>
      <c r="N518" s="162"/>
      <c r="O518" s="162"/>
    </row>
    <row r="519" spans="1:15" ht="15" customHeight="1">
      <c r="A519" s="374">
        <v>56</v>
      </c>
      <c r="B519" s="14" t="s">
        <v>599</v>
      </c>
      <c r="C519" s="54" t="s">
        <v>101</v>
      </c>
      <c r="D519" s="374">
        <v>2999</v>
      </c>
      <c r="E519" s="16" t="s">
        <v>125</v>
      </c>
      <c r="F519" s="47" t="s">
        <v>126</v>
      </c>
      <c r="G519" s="47" t="s">
        <v>26</v>
      </c>
      <c r="H519" s="435">
        <v>1</v>
      </c>
      <c r="I519" s="17">
        <v>1000</v>
      </c>
      <c r="J519" s="119">
        <v>0</v>
      </c>
      <c r="K519" s="184">
        <v>0</v>
      </c>
      <c r="L519" s="162"/>
      <c r="M519" s="161" t="s">
        <v>4617</v>
      </c>
      <c r="N519" s="164" t="s">
        <v>504</v>
      </c>
      <c r="O519" s="162" t="s">
        <v>83</v>
      </c>
    </row>
    <row r="520" spans="1:15" ht="15" customHeight="1">
      <c r="A520" s="374">
        <v>56</v>
      </c>
      <c r="B520" s="14" t="s">
        <v>599</v>
      </c>
      <c r="C520" s="54" t="s">
        <v>85</v>
      </c>
      <c r="D520" s="374">
        <v>3000</v>
      </c>
      <c r="E520" s="16" t="s">
        <v>397</v>
      </c>
      <c r="F520" s="47" t="s">
        <v>398</v>
      </c>
      <c r="G520" s="47" t="s">
        <v>26</v>
      </c>
      <c r="H520" s="435">
        <v>1</v>
      </c>
      <c r="I520" s="17">
        <v>1000</v>
      </c>
      <c r="J520" s="119">
        <v>0</v>
      </c>
      <c r="K520" s="184">
        <v>0</v>
      </c>
      <c r="L520" s="162"/>
      <c r="M520" s="161" t="s">
        <v>4617</v>
      </c>
      <c r="N520" s="164" t="s">
        <v>365</v>
      </c>
      <c r="O520" s="162" t="s">
        <v>83</v>
      </c>
    </row>
    <row r="521" spans="1:15" ht="15" customHeight="1">
      <c r="A521" s="374">
        <v>56</v>
      </c>
      <c r="B521" s="14" t="s">
        <v>599</v>
      </c>
      <c r="C521" s="54" t="s">
        <v>85</v>
      </c>
      <c r="D521" s="374">
        <v>3002</v>
      </c>
      <c r="E521" s="16" t="s">
        <v>128</v>
      </c>
      <c r="F521" s="47" t="s">
        <v>366</v>
      </c>
      <c r="G521" s="47" t="s">
        <v>26</v>
      </c>
      <c r="H521" s="435">
        <v>1</v>
      </c>
      <c r="I521" s="17">
        <v>1000</v>
      </c>
      <c r="J521" s="119">
        <v>0</v>
      </c>
      <c r="K521" s="184">
        <v>0</v>
      </c>
      <c r="L521" s="162"/>
      <c r="M521" s="161" t="s">
        <v>4617</v>
      </c>
      <c r="N521" s="164" t="s">
        <v>367</v>
      </c>
      <c r="O521" s="162" t="s">
        <v>83</v>
      </c>
    </row>
    <row r="522" spans="1:15" ht="15" customHeight="1">
      <c r="A522" s="374">
        <v>56</v>
      </c>
      <c r="B522" s="14" t="s">
        <v>599</v>
      </c>
      <c r="C522" s="54" t="s">
        <v>283</v>
      </c>
      <c r="D522" s="374">
        <v>6354</v>
      </c>
      <c r="E522" s="16" t="s">
        <v>368</v>
      </c>
      <c r="F522" s="47" t="s">
        <v>449</v>
      </c>
      <c r="G522" s="47" t="s">
        <v>26</v>
      </c>
      <c r="H522" s="435">
        <v>1</v>
      </c>
      <c r="I522" s="17">
        <v>15000</v>
      </c>
      <c r="J522" s="126">
        <v>42938</v>
      </c>
      <c r="K522" s="408">
        <v>1</v>
      </c>
      <c r="L522" s="162"/>
      <c r="M522" s="161" t="s">
        <v>51</v>
      </c>
      <c r="N522" s="162"/>
      <c r="O522" s="162"/>
    </row>
    <row r="523" spans="1:15" ht="15" customHeight="1">
      <c r="A523" s="374">
        <v>56</v>
      </c>
      <c r="B523" s="14" t="s">
        <v>599</v>
      </c>
      <c r="C523" s="224" t="s">
        <v>1143</v>
      </c>
      <c r="D523" s="374">
        <v>1462</v>
      </c>
      <c r="E523" s="73" t="s">
        <v>637</v>
      </c>
      <c r="F523" s="47" t="s">
        <v>18</v>
      </c>
      <c r="G523" s="47" t="s">
        <v>18</v>
      </c>
      <c r="H523" s="435">
        <v>0</v>
      </c>
      <c r="I523" s="104">
        <v>0</v>
      </c>
      <c r="J523" s="119">
        <v>88672.87</v>
      </c>
      <c r="K523" s="184"/>
      <c r="L523" s="162"/>
      <c r="M523" s="162"/>
      <c r="N523" s="162"/>
      <c r="O523" s="162"/>
    </row>
    <row r="524" spans="1:15" ht="15" customHeight="1">
      <c r="A524" s="374">
        <v>56</v>
      </c>
      <c r="B524" s="14" t="s">
        <v>599</v>
      </c>
      <c r="C524" s="224" t="s">
        <v>1143</v>
      </c>
      <c r="D524" s="377">
        <v>1535</v>
      </c>
      <c r="E524" s="73" t="s">
        <v>638</v>
      </c>
      <c r="F524" s="47" t="s">
        <v>18</v>
      </c>
      <c r="G524" s="47" t="s">
        <v>18</v>
      </c>
      <c r="H524" s="435">
        <v>0</v>
      </c>
      <c r="I524" s="104">
        <v>0</v>
      </c>
      <c r="J524" s="119">
        <v>38678.589999999997</v>
      </c>
      <c r="K524" s="184"/>
      <c r="L524" s="162"/>
      <c r="M524" s="162"/>
      <c r="N524" s="162"/>
      <c r="O524" s="162"/>
    </row>
    <row r="525" spans="1:15" ht="15" customHeight="1">
      <c r="A525" s="374">
        <v>56</v>
      </c>
      <c r="B525" s="14" t="s">
        <v>599</v>
      </c>
      <c r="C525" s="224" t="s">
        <v>1143</v>
      </c>
      <c r="D525" s="377">
        <v>1536</v>
      </c>
      <c r="E525" s="73" t="s">
        <v>639</v>
      </c>
      <c r="F525" s="47" t="s">
        <v>18</v>
      </c>
      <c r="G525" s="47" t="s">
        <v>18</v>
      </c>
      <c r="H525" s="435">
        <v>0</v>
      </c>
      <c r="I525" s="104">
        <v>0</v>
      </c>
      <c r="J525" s="119">
        <v>285048.88</v>
      </c>
      <c r="K525" s="184"/>
      <c r="L525" s="162"/>
      <c r="M525" s="162"/>
      <c r="N525" s="162"/>
      <c r="O525" s="162"/>
    </row>
    <row r="526" spans="1:15" ht="15" customHeight="1">
      <c r="A526" s="374">
        <v>56</v>
      </c>
      <c r="B526" s="14" t="s">
        <v>599</v>
      </c>
      <c r="C526" s="224" t="s">
        <v>1143</v>
      </c>
      <c r="D526" s="377">
        <v>1562</v>
      </c>
      <c r="E526" s="73" t="s">
        <v>640</v>
      </c>
      <c r="F526" s="47" t="s">
        <v>18</v>
      </c>
      <c r="G526" s="47" t="s">
        <v>18</v>
      </c>
      <c r="H526" s="435">
        <v>0</v>
      </c>
      <c r="I526" s="104">
        <v>0</v>
      </c>
      <c r="J526" s="119">
        <v>39456.94</v>
      </c>
      <c r="K526" s="184"/>
      <c r="L526" s="162"/>
      <c r="M526" s="162"/>
      <c r="N526" s="162"/>
      <c r="O526" s="162"/>
    </row>
    <row r="527" spans="1:15" ht="15" customHeight="1">
      <c r="A527" s="374">
        <v>56</v>
      </c>
      <c r="B527" s="14" t="s">
        <v>599</v>
      </c>
      <c r="C527" s="224" t="s">
        <v>1143</v>
      </c>
      <c r="D527" s="377">
        <v>1565</v>
      </c>
      <c r="E527" s="73" t="s">
        <v>641</v>
      </c>
      <c r="F527" s="47" t="s">
        <v>18</v>
      </c>
      <c r="G527" s="47" t="s">
        <v>18</v>
      </c>
      <c r="H527" s="435">
        <v>0</v>
      </c>
      <c r="I527" s="104">
        <v>0</v>
      </c>
      <c r="J527" s="119">
        <v>29153.8</v>
      </c>
      <c r="K527" s="184"/>
      <c r="L527" s="162"/>
      <c r="M527" s="162"/>
      <c r="N527" s="162"/>
      <c r="O527" s="162"/>
    </row>
    <row r="528" spans="1:15" ht="15" customHeight="1">
      <c r="A528" s="374">
        <v>56</v>
      </c>
      <c r="B528" s="14" t="s">
        <v>599</v>
      </c>
      <c r="C528" s="224" t="s">
        <v>1143</v>
      </c>
      <c r="D528" s="377">
        <v>1594</v>
      </c>
      <c r="E528" s="73" t="s">
        <v>642</v>
      </c>
      <c r="F528" s="47" t="s">
        <v>18</v>
      </c>
      <c r="G528" s="47" t="s">
        <v>18</v>
      </c>
      <c r="H528" s="435">
        <v>0</v>
      </c>
      <c r="I528" s="104">
        <v>0</v>
      </c>
      <c r="J528" s="119">
        <v>145590.81</v>
      </c>
      <c r="K528" s="184"/>
      <c r="L528" s="162"/>
      <c r="M528" s="162"/>
      <c r="N528" s="162"/>
      <c r="O528" s="162"/>
    </row>
    <row r="529" spans="1:15" ht="15" customHeight="1">
      <c r="A529" s="374">
        <v>56</v>
      </c>
      <c r="B529" s="14" t="s">
        <v>599</v>
      </c>
      <c r="C529" s="224" t="s">
        <v>1143</v>
      </c>
      <c r="D529" s="377">
        <v>1600</v>
      </c>
      <c r="E529" s="73" t="s">
        <v>643</v>
      </c>
      <c r="F529" s="47" t="s">
        <v>18</v>
      </c>
      <c r="G529" s="47" t="s">
        <v>18</v>
      </c>
      <c r="H529" s="435">
        <v>0</v>
      </c>
      <c r="I529" s="104">
        <v>0</v>
      </c>
      <c r="J529" s="119">
        <v>97599.99</v>
      </c>
      <c r="K529" s="184"/>
      <c r="L529" s="162"/>
      <c r="M529" s="162"/>
      <c r="N529" s="162"/>
      <c r="O529" s="162"/>
    </row>
    <row r="530" spans="1:15" ht="15" customHeight="1">
      <c r="A530" s="374">
        <v>57</v>
      </c>
      <c r="B530" s="14" t="s">
        <v>644</v>
      </c>
      <c r="C530" s="54" t="s">
        <v>283</v>
      </c>
      <c r="D530" s="374">
        <v>1065</v>
      </c>
      <c r="E530" s="16" t="s">
        <v>436</v>
      </c>
      <c r="F530" s="47" t="s">
        <v>18</v>
      </c>
      <c r="G530" s="47" t="s">
        <v>18</v>
      </c>
      <c r="H530" s="435">
        <v>0</v>
      </c>
      <c r="I530" s="17">
        <v>0</v>
      </c>
      <c r="J530" s="119">
        <v>0</v>
      </c>
      <c r="K530" s="184"/>
      <c r="L530" s="162"/>
      <c r="M530" s="162"/>
      <c r="N530" s="162"/>
      <c r="O530" s="162"/>
    </row>
    <row r="531" spans="1:15" ht="15" customHeight="1">
      <c r="A531" s="374">
        <v>57</v>
      </c>
      <c r="B531" s="14" t="s">
        <v>644</v>
      </c>
      <c r="C531" s="54" t="s">
        <v>65</v>
      </c>
      <c r="D531" s="374">
        <v>1162</v>
      </c>
      <c r="E531" s="16" t="s">
        <v>645</v>
      </c>
      <c r="F531" s="47" t="s">
        <v>18</v>
      </c>
      <c r="G531" s="47" t="s">
        <v>18</v>
      </c>
      <c r="H531" s="435">
        <v>0</v>
      </c>
      <c r="I531" s="17">
        <v>0</v>
      </c>
      <c r="J531" s="118">
        <v>0</v>
      </c>
      <c r="K531" s="184"/>
      <c r="L531" s="162"/>
      <c r="M531" s="162"/>
      <c r="N531" s="162"/>
      <c r="O531" s="162"/>
    </row>
    <row r="532" spans="1:15" ht="15" customHeight="1">
      <c r="A532" s="374">
        <v>57</v>
      </c>
      <c r="B532" s="14" t="s">
        <v>644</v>
      </c>
      <c r="C532" s="54" t="s">
        <v>73</v>
      </c>
      <c r="D532" s="374">
        <v>1169</v>
      </c>
      <c r="E532" s="16" t="s">
        <v>74</v>
      </c>
      <c r="F532" s="47" t="s">
        <v>340</v>
      </c>
      <c r="G532" s="47" t="s">
        <v>26</v>
      </c>
      <c r="H532" s="435">
        <v>1</v>
      </c>
      <c r="I532" s="17">
        <v>142999</v>
      </c>
      <c r="J532" s="119">
        <v>0</v>
      </c>
      <c r="K532" s="184">
        <v>0</v>
      </c>
      <c r="L532" s="162" t="s">
        <v>99</v>
      </c>
      <c r="M532" s="162" t="s">
        <v>27</v>
      </c>
      <c r="N532" s="162" t="s">
        <v>646</v>
      </c>
      <c r="O532" s="162"/>
    </row>
    <row r="533" spans="1:15" ht="15" customHeight="1">
      <c r="A533" s="374">
        <v>57</v>
      </c>
      <c r="B533" s="14" t="s">
        <v>644</v>
      </c>
      <c r="C533" s="54" t="s">
        <v>65</v>
      </c>
      <c r="D533" s="374">
        <v>1170</v>
      </c>
      <c r="E533" s="16" t="s">
        <v>78</v>
      </c>
      <c r="F533" s="47" t="s">
        <v>342</v>
      </c>
      <c r="G533" s="47" t="s">
        <v>26</v>
      </c>
      <c r="H533" s="435">
        <v>1</v>
      </c>
      <c r="I533" s="17">
        <v>1489345</v>
      </c>
      <c r="J533" s="126">
        <v>2147584.5300000003</v>
      </c>
      <c r="K533" s="408">
        <v>1</v>
      </c>
      <c r="L533" s="162" t="s">
        <v>647</v>
      </c>
      <c r="M533" s="162"/>
      <c r="N533" s="162"/>
      <c r="O533" s="162" t="s">
        <v>648</v>
      </c>
    </row>
    <row r="534" spans="1:15" ht="15" customHeight="1">
      <c r="A534" s="374">
        <v>57</v>
      </c>
      <c r="B534" s="14" t="s">
        <v>644</v>
      </c>
      <c r="C534" s="54" t="s">
        <v>65</v>
      </c>
      <c r="D534" s="374">
        <v>1193</v>
      </c>
      <c r="E534" s="16" t="s">
        <v>79</v>
      </c>
      <c r="F534" s="47" t="s">
        <v>18</v>
      </c>
      <c r="G534" s="47" t="s">
        <v>18</v>
      </c>
      <c r="H534" s="435">
        <v>0</v>
      </c>
      <c r="I534" s="17">
        <v>0</v>
      </c>
      <c r="J534" s="118">
        <v>0</v>
      </c>
      <c r="K534" s="184"/>
      <c r="L534" s="162"/>
      <c r="M534" s="162"/>
      <c r="N534" s="162"/>
      <c r="O534" s="162"/>
    </row>
    <row r="535" spans="1:15" ht="15" customHeight="1">
      <c r="A535" s="374">
        <v>57</v>
      </c>
      <c r="B535" s="14" t="s">
        <v>644</v>
      </c>
      <c r="C535" s="54" t="s">
        <v>65</v>
      </c>
      <c r="D535" s="374">
        <v>1281</v>
      </c>
      <c r="E535" s="16" t="s">
        <v>649</v>
      </c>
      <c r="F535" s="47" t="s">
        <v>18</v>
      </c>
      <c r="G535" s="47" t="s">
        <v>18</v>
      </c>
      <c r="H535" s="435">
        <v>0</v>
      </c>
      <c r="I535" s="17">
        <v>0</v>
      </c>
      <c r="J535" s="118">
        <v>0</v>
      </c>
      <c r="K535" s="184"/>
      <c r="L535" s="162"/>
      <c r="M535" s="162"/>
      <c r="N535" s="162"/>
      <c r="O535" s="162"/>
    </row>
    <row r="536" spans="1:15" ht="15" customHeight="1">
      <c r="A536" s="374">
        <v>57</v>
      </c>
      <c r="B536" s="14" t="s">
        <v>644</v>
      </c>
      <c r="C536" s="54" t="s">
        <v>65</v>
      </c>
      <c r="D536" s="374">
        <v>1363</v>
      </c>
      <c r="E536" s="16" t="s">
        <v>650</v>
      </c>
      <c r="F536" s="47" t="s">
        <v>18</v>
      </c>
      <c r="G536" s="47" t="s">
        <v>18</v>
      </c>
      <c r="H536" s="435">
        <v>0</v>
      </c>
      <c r="I536" s="17">
        <v>0</v>
      </c>
      <c r="J536" s="118">
        <v>0</v>
      </c>
      <c r="K536" s="184"/>
      <c r="L536" s="162"/>
      <c r="M536" s="162"/>
      <c r="N536" s="162"/>
      <c r="O536" s="162"/>
    </row>
    <row r="537" spans="1:15" ht="15" customHeight="1">
      <c r="A537" s="374">
        <v>57</v>
      </c>
      <c r="B537" s="14" t="s">
        <v>644</v>
      </c>
      <c r="C537" s="54" t="s">
        <v>65</v>
      </c>
      <c r="D537" s="374">
        <v>1364</v>
      </c>
      <c r="E537" s="16" t="s">
        <v>651</v>
      </c>
      <c r="F537" s="47" t="s">
        <v>18</v>
      </c>
      <c r="G537" s="47" t="s">
        <v>18</v>
      </c>
      <c r="H537" s="435">
        <v>0</v>
      </c>
      <c r="I537" s="17">
        <v>0</v>
      </c>
      <c r="J537" s="118">
        <v>0</v>
      </c>
      <c r="K537" s="184"/>
      <c r="L537" s="162"/>
      <c r="M537" s="162"/>
      <c r="N537" s="162"/>
      <c r="O537" s="162"/>
    </row>
    <row r="538" spans="1:15" ht="15" customHeight="1">
      <c r="A538" s="374">
        <v>57</v>
      </c>
      <c r="B538" s="14" t="s">
        <v>644</v>
      </c>
      <c r="C538" s="54" t="s">
        <v>65</v>
      </c>
      <c r="D538" s="374">
        <v>1365</v>
      </c>
      <c r="E538" s="16" t="s">
        <v>652</v>
      </c>
      <c r="F538" s="47" t="s">
        <v>18</v>
      </c>
      <c r="G538" s="47" t="s">
        <v>18</v>
      </c>
      <c r="H538" s="435">
        <v>0</v>
      </c>
      <c r="I538" s="17">
        <v>0</v>
      </c>
      <c r="J538" s="118">
        <v>0</v>
      </c>
      <c r="K538" s="184"/>
      <c r="L538" s="162"/>
      <c r="M538" s="162"/>
      <c r="N538" s="162"/>
      <c r="O538" s="162"/>
    </row>
    <row r="539" spans="1:15" ht="15" customHeight="1">
      <c r="A539" s="374">
        <v>57</v>
      </c>
      <c r="B539" s="14" t="s">
        <v>644</v>
      </c>
      <c r="C539" s="54" t="s">
        <v>65</v>
      </c>
      <c r="D539" s="374">
        <v>1366</v>
      </c>
      <c r="E539" s="16" t="s">
        <v>653</v>
      </c>
      <c r="F539" s="47" t="s">
        <v>18</v>
      </c>
      <c r="G539" s="47" t="s">
        <v>18</v>
      </c>
      <c r="H539" s="435">
        <v>0</v>
      </c>
      <c r="I539" s="17">
        <v>0</v>
      </c>
      <c r="J539" s="118">
        <v>0</v>
      </c>
      <c r="K539" s="184"/>
      <c r="L539" s="162"/>
      <c r="M539" s="162"/>
      <c r="N539" s="162"/>
      <c r="O539" s="162"/>
    </row>
    <row r="540" spans="1:15" ht="15" customHeight="1">
      <c r="A540" s="374">
        <v>57</v>
      </c>
      <c r="B540" s="14" t="s">
        <v>644</v>
      </c>
      <c r="C540" s="54" t="s">
        <v>65</v>
      </c>
      <c r="D540" s="374">
        <v>1367</v>
      </c>
      <c r="E540" s="16" t="s">
        <v>654</v>
      </c>
      <c r="F540" s="47" t="s">
        <v>18</v>
      </c>
      <c r="G540" s="47" t="s">
        <v>18</v>
      </c>
      <c r="H540" s="435">
        <v>0</v>
      </c>
      <c r="I540" s="17">
        <v>0</v>
      </c>
      <c r="J540" s="118">
        <v>0</v>
      </c>
      <c r="K540" s="184"/>
      <c r="L540" s="162"/>
      <c r="M540" s="162"/>
      <c r="N540" s="162"/>
      <c r="O540" s="162"/>
    </row>
    <row r="541" spans="1:15" ht="15" customHeight="1">
      <c r="A541" s="374">
        <v>57</v>
      </c>
      <c r="B541" s="14" t="s">
        <v>644</v>
      </c>
      <c r="C541" s="54" t="s">
        <v>65</v>
      </c>
      <c r="D541" s="374">
        <v>1368</v>
      </c>
      <c r="E541" s="16" t="s">
        <v>655</v>
      </c>
      <c r="F541" s="47" t="s">
        <v>18</v>
      </c>
      <c r="G541" s="47" t="s">
        <v>18</v>
      </c>
      <c r="H541" s="435">
        <v>0</v>
      </c>
      <c r="I541" s="17">
        <v>0</v>
      </c>
      <c r="J541" s="118">
        <v>0</v>
      </c>
      <c r="K541" s="184"/>
      <c r="L541" s="162"/>
      <c r="M541" s="162"/>
      <c r="N541" s="162"/>
      <c r="O541" s="162"/>
    </row>
    <row r="542" spans="1:15" ht="15" customHeight="1">
      <c r="A542" s="374">
        <v>57</v>
      </c>
      <c r="B542" s="14" t="s">
        <v>644</v>
      </c>
      <c r="C542" s="54" t="s">
        <v>65</v>
      </c>
      <c r="D542" s="374">
        <v>1376</v>
      </c>
      <c r="E542" s="16" t="s">
        <v>656</v>
      </c>
      <c r="F542" s="47" t="s">
        <v>18</v>
      </c>
      <c r="G542" s="47" t="s">
        <v>18</v>
      </c>
      <c r="H542" s="435">
        <v>0</v>
      </c>
      <c r="I542" s="17">
        <v>0</v>
      </c>
      <c r="J542" s="118">
        <v>0</v>
      </c>
      <c r="K542" s="184"/>
      <c r="L542" s="162"/>
      <c r="M542" s="162"/>
      <c r="N542" s="162"/>
      <c r="O542" s="162"/>
    </row>
    <row r="543" spans="1:15" ht="15" customHeight="1">
      <c r="A543" s="374">
        <v>57</v>
      </c>
      <c r="B543" s="14" t="s">
        <v>644</v>
      </c>
      <c r="C543" s="54" t="s">
        <v>65</v>
      </c>
      <c r="D543" s="374">
        <v>1405</v>
      </c>
      <c r="E543" s="16" t="s">
        <v>657</v>
      </c>
      <c r="F543" s="47" t="s">
        <v>18</v>
      </c>
      <c r="G543" s="47" t="s">
        <v>18</v>
      </c>
      <c r="H543" s="435">
        <v>0</v>
      </c>
      <c r="I543" s="17">
        <v>0</v>
      </c>
      <c r="J543" s="118">
        <v>0</v>
      </c>
      <c r="K543" s="184"/>
      <c r="L543" s="162"/>
      <c r="M543" s="162"/>
      <c r="N543" s="162"/>
      <c r="O543" s="162"/>
    </row>
    <row r="544" spans="1:15" ht="15" customHeight="1">
      <c r="A544" s="374">
        <v>57</v>
      </c>
      <c r="B544" s="14" t="s">
        <v>644</v>
      </c>
      <c r="C544" s="54" t="s">
        <v>65</v>
      </c>
      <c r="D544" s="374">
        <v>1406</v>
      </c>
      <c r="E544" s="16" t="s">
        <v>658</v>
      </c>
      <c r="F544" s="47" t="s">
        <v>18</v>
      </c>
      <c r="G544" s="47" t="s">
        <v>18</v>
      </c>
      <c r="H544" s="435">
        <v>0</v>
      </c>
      <c r="I544" s="17">
        <v>0</v>
      </c>
      <c r="J544" s="118">
        <v>0</v>
      </c>
      <c r="K544" s="184"/>
      <c r="L544" s="162"/>
      <c r="M544" s="162"/>
      <c r="N544" s="162"/>
      <c r="O544" s="162"/>
    </row>
    <row r="545" spans="1:15" ht="15" customHeight="1">
      <c r="A545" s="374">
        <v>57</v>
      </c>
      <c r="B545" s="14" t="s">
        <v>644</v>
      </c>
      <c r="C545" s="54" t="s">
        <v>65</v>
      </c>
      <c r="D545" s="374">
        <v>1407</v>
      </c>
      <c r="E545" s="16" t="s">
        <v>659</v>
      </c>
      <c r="F545" s="47" t="s">
        <v>18</v>
      </c>
      <c r="G545" s="47" t="s">
        <v>18</v>
      </c>
      <c r="H545" s="435">
        <v>0</v>
      </c>
      <c r="I545" s="17">
        <v>0</v>
      </c>
      <c r="J545" s="118">
        <v>0</v>
      </c>
      <c r="K545" s="184"/>
      <c r="L545" s="162"/>
      <c r="M545" s="162"/>
      <c r="N545" s="162"/>
      <c r="O545" s="162"/>
    </row>
    <row r="546" spans="1:15" ht="15" customHeight="1">
      <c r="A546" s="374">
        <v>57</v>
      </c>
      <c r="B546" s="14" t="s">
        <v>644</v>
      </c>
      <c r="C546" s="54" t="s">
        <v>65</v>
      </c>
      <c r="D546" s="374">
        <v>1433</v>
      </c>
      <c r="E546" s="16" t="s">
        <v>660</v>
      </c>
      <c r="F546" s="47" t="s">
        <v>18</v>
      </c>
      <c r="G546" s="47" t="s">
        <v>18</v>
      </c>
      <c r="H546" s="435">
        <v>0</v>
      </c>
      <c r="I546" s="17">
        <v>0</v>
      </c>
      <c r="J546" s="118">
        <v>0</v>
      </c>
      <c r="K546" s="184"/>
      <c r="L546" s="162"/>
      <c r="M546" s="162"/>
      <c r="N546" s="162"/>
      <c r="O546" s="162"/>
    </row>
    <row r="547" spans="1:15" ht="15" customHeight="1">
      <c r="A547" s="374">
        <v>57</v>
      </c>
      <c r="B547" s="14" t="s">
        <v>644</v>
      </c>
      <c r="C547" s="54" t="s">
        <v>65</v>
      </c>
      <c r="D547" s="374">
        <v>1437</v>
      </c>
      <c r="E547" s="16" t="s">
        <v>661</v>
      </c>
      <c r="F547" s="47" t="s">
        <v>18</v>
      </c>
      <c r="G547" s="47" t="s">
        <v>18</v>
      </c>
      <c r="H547" s="435">
        <v>0</v>
      </c>
      <c r="I547" s="17">
        <v>0</v>
      </c>
      <c r="J547" s="118">
        <v>0</v>
      </c>
      <c r="K547" s="184"/>
      <c r="L547" s="162"/>
      <c r="M547" s="162"/>
      <c r="N547" s="162"/>
      <c r="O547" s="162"/>
    </row>
    <row r="548" spans="1:15" ht="15" customHeight="1">
      <c r="A548" s="374">
        <v>57</v>
      </c>
      <c r="B548" s="14" t="s">
        <v>644</v>
      </c>
      <c r="C548" s="54" t="s">
        <v>65</v>
      </c>
      <c r="D548" s="374">
        <v>1455</v>
      </c>
      <c r="E548" s="16" t="s">
        <v>662</v>
      </c>
      <c r="F548" s="47" t="s">
        <v>18</v>
      </c>
      <c r="G548" s="47" t="s">
        <v>18</v>
      </c>
      <c r="H548" s="435">
        <v>0</v>
      </c>
      <c r="I548" s="17">
        <v>0</v>
      </c>
      <c r="J548" s="118">
        <v>0</v>
      </c>
      <c r="K548" s="184"/>
      <c r="L548" s="162"/>
      <c r="M548" s="162"/>
      <c r="N548" s="162"/>
      <c r="O548" s="162"/>
    </row>
    <row r="549" spans="1:15" ht="15" customHeight="1">
      <c r="A549" s="374">
        <v>57</v>
      </c>
      <c r="B549" s="14" t="s">
        <v>644</v>
      </c>
      <c r="C549" s="54" t="s">
        <v>65</v>
      </c>
      <c r="D549" s="374">
        <v>1464</v>
      </c>
      <c r="E549" s="16" t="s">
        <v>663</v>
      </c>
      <c r="F549" s="47" t="s">
        <v>18</v>
      </c>
      <c r="G549" s="47" t="s">
        <v>18</v>
      </c>
      <c r="H549" s="435">
        <v>0</v>
      </c>
      <c r="I549" s="17">
        <v>0</v>
      </c>
      <c r="J549" s="118">
        <v>0</v>
      </c>
      <c r="K549" s="184"/>
      <c r="L549" s="162"/>
      <c r="M549" s="162"/>
      <c r="N549" s="162"/>
      <c r="O549" s="162"/>
    </row>
    <row r="550" spans="1:15" ht="15" customHeight="1">
      <c r="A550" s="374">
        <v>57</v>
      </c>
      <c r="B550" s="14" t="s">
        <v>644</v>
      </c>
      <c r="C550" s="54" t="s">
        <v>259</v>
      </c>
      <c r="D550" s="374">
        <v>1595</v>
      </c>
      <c r="E550" s="16" t="s">
        <v>664</v>
      </c>
      <c r="F550" s="47" t="s">
        <v>18</v>
      </c>
      <c r="G550" s="47" t="s">
        <v>18</v>
      </c>
      <c r="H550" s="435">
        <v>0</v>
      </c>
      <c r="I550" s="17">
        <v>0</v>
      </c>
      <c r="J550" s="118">
        <v>0</v>
      </c>
      <c r="K550" s="184"/>
      <c r="L550" s="162"/>
      <c r="M550" s="162"/>
      <c r="N550" s="162"/>
      <c r="O550" s="162"/>
    </row>
    <row r="551" spans="1:15" ht="15" customHeight="1">
      <c r="A551" s="374">
        <v>57</v>
      </c>
      <c r="B551" s="14" t="s">
        <v>644</v>
      </c>
      <c r="C551" s="54" t="s">
        <v>65</v>
      </c>
      <c r="D551" s="374">
        <v>1716</v>
      </c>
      <c r="E551" s="16" t="s">
        <v>665</v>
      </c>
      <c r="F551" s="47" t="s">
        <v>18</v>
      </c>
      <c r="G551" s="47" t="s">
        <v>18</v>
      </c>
      <c r="H551" s="435">
        <v>0</v>
      </c>
      <c r="I551" s="17">
        <v>0</v>
      </c>
      <c r="J551" s="118">
        <v>0</v>
      </c>
      <c r="K551" s="184"/>
      <c r="L551" s="162"/>
      <c r="M551" s="162"/>
      <c r="N551" s="162"/>
      <c r="O551" s="162"/>
    </row>
    <row r="552" spans="1:15" ht="15" customHeight="1">
      <c r="A552" s="374">
        <v>57</v>
      </c>
      <c r="B552" s="14" t="s">
        <v>644</v>
      </c>
      <c r="C552" s="54" t="s">
        <v>65</v>
      </c>
      <c r="D552" s="374">
        <v>1717</v>
      </c>
      <c r="E552" s="16" t="s">
        <v>666</v>
      </c>
      <c r="F552" s="47" t="s">
        <v>18</v>
      </c>
      <c r="G552" s="47" t="s">
        <v>18</v>
      </c>
      <c r="H552" s="435">
        <v>0</v>
      </c>
      <c r="I552" s="17">
        <v>0</v>
      </c>
      <c r="J552" s="118">
        <v>0</v>
      </c>
      <c r="K552" s="184"/>
      <c r="L552" s="162"/>
      <c r="M552" s="162"/>
      <c r="N552" s="162"/>
      <c r="O552" s="162"/>
    </row>
    <row r="553" spans="1:15" ht="15" customHeight="1">
      <c r="A553" s="374">
        <v>57</v>
      </c>
      <c r="B553" s="14" t="s">
        <v>644</v>
      </c>
      <c r="C553" s="54" t="s">
        <v>65</v>
      </c>
      <c r="D553" s="374">
        <v>1718</v>
      </c>
      <c r="E553" s="16" t="s">
        <v>667</v>
      </c>
      <c r="F553" s="47" t="s">
        <v>18</v>
      </c>
      <c r="G553" s="47" t="s">
        <v>18</v>
      </c>
      <c r="H553" s="435">
        <v>0</v>
      </c>
      <c r="I553" s="17">
        <v>0</v>
      </c>
      <c r="J553" s="118">
        <v>0</v>
      </c>
      <c r="K553" s="184"/>
      <c r="L553" s="162"/>
      <c r="M553" s="162"/>
      <c r="N553" s="162"/>
      <c r="O553" s="162"/>
    </row>
    <row r="554" spans="1:15" ht="15" customHeight="1">
      <c r="A554" s="374">
        <v>57</v>
      </c>
      <c r="B554" s="14" t="s">
        <v>644</v>
      </c>
      <c r="C554" s="54" t="s">
        <v>101</v>
      </c>
      <c r="D554" s="374">
        <v>2100</v>
      </c>
      <c r="E554" s="16" t="s">
        <v>61</v>
      </c>
      <c r="F554" s="47" t="s">
        <v>62</v>
      </c>
      <c r="G554" s="47" t="s">
        <v>26</v>
      </c>
      <c r="H554" s="435">
        <v>1</v>
      </c>
      <c r="I554" s="17">
        <v>21339076</v>
      </c>
      <c r="J554" s="126">
        <v>18881758.020000003</v>
      </c>
      <c r="K554" s="408">
        <v>1</v>
      </c>
      <c r="L554" s="169" t="s">
        <v>668</v>
      </c>
      <c r="M554" s="161" t="s">
        <v>51</v>
      </c>
      <c r="N554" s="162"/>
      <c r="O554" s="162"/>
    </row>
    <row r="555" spans="1:15" ht="15" customHeight="1">
      <c r="A555" s="374">
        <v>57</v>
      </c>
      <c r="B555" s="14" t="s">
        <v>644</v>
      </c>
      <c r="C555" s="54" t="s">
        <v>65</v>
      </c>
      <c r="D555" s="374">
        <v>2148</v>
      </c>
      <c r="E555" s="16" t="s">
        <v>669</v>
      </c>
      <c r="F555" s="47" t="s">
        <v>18</v>
      </c>
      <c r="G555" s="47" t="s">
        <v>18</v>
      </c>
      <c r="H555" s="435">
        <v>0</v>
      </c>
      <c r="I555" s="17">
        <v>0</v>
      </c>
      <c r="J555" s="118">
        <v>0</v>
      </c>
      <c r="K555" s="184"/>
      <c r="L555" s="162"/>
      <c r="M555" s="162"/>
      <c r="N555" s="162"/>
      <c r="O555" s="162"/>
    </row>
    <row r="556" spans="1:15" ht="15" customHeight="1">
      <c r="A556" s="374">
        <v>57</v>
      </c>
      <c r="B556" s="14" t="s">
        <v>644</v>
      </c>
      <c r="C556" s="54" t="s">
        <v>107</v>
      </c>
      <c r="D556" s="374">
        <v>2157</v>
      </c>
      <c r="E556" s="16" t="s">
        <v>108</v>
      </c>
      <c r="F556" s="47" t="s">
        <v>359</v>
      </c>
      <c r="G556" s="47" t="s">
        <v>26</v>
      </c>
      <c r="H556" s="435">
        <v>2</v>
      </c>
      <c r="I556" s="17">
        <v>781017</v>
      </c>
      <c r="J556" s="119">
        <v>723831.8</v>
      </c>
      <c r="K556" s="408">
        <v>2</v>
      </c>
      <c r="L556" s="169" t="s">
        <v>670</v>
      </c>
      <c r="M556" s="161" t="s">
        <v>51</v>
      </c>
      <c r="N556" s="162"/>
      <c r="O556" s="162"/>
    </row>
    <row r="557" spans="1:15" ht="15" customHeight="1">
      <c r="A557" s="374">
        <v>57</v>
      </c>
      <c r="B557" s="14" t="s">
        <v>644</v>
      </c>
      <c r="C557" s="54" t="s">
        <v>65</v>
      </c>
      <c r="D557" s="374">
        <v>2341</v>
      </c>
      <c r="E557" s="16" t="s">
        <v>119</v>
      </c>
      <c r="F557" s="47" t="s">
        <v>479</v>
      </c>
      <c r="G557" s="47" t="s">
        <v>26</v>
      </c>
      <c r="H557" s="435">
        <v>1</v>
      </c>
      <c r="I557" s="17">
        <v>11394281</v>
      </c>
      <c r="J557" s="126">
        <v>5267478.4700000007</v>
      </c>
      <c r="K557" s="408">
        <v>1</v>
      </c>
      <c r="L557" s="169" t="s">
        <v>671</v>
      </c>
      <c r="M557" s="161" t="s">
        <v>51</v>
      </c>
      <c r="N557" s="162"/>
      <c r="O557" s="162"/>
    </row>
    <row r="558" spans="1:15" ht="15" customHeight="1">
      <c r="A558" s="374">
        <v>57</v>
      </c>
      <c r="B558" s="14" t="s">
        <v>644</v>
      </c>
      <c r="C558" s="54" t="s">
        <v>111</v>
      </c>
      <c r="D558" s="374">
        <v>2367</v>
      </c>
      <c r="E558" s="16" t="s">
        <v>123</v>
      </c>
      <c r="F558" s="47" t="s">
        <v>360</v>
      </c>
      <c r="G558" s="47" t="s">
        <v>26</v>
      </c>
      <c r="H558" s="435">
        <v>1</v>
      </c>
      <c r="I558" s="17">
        <v>8043698</v>
      </c>
      <c r="J558" s="126">
        <v>8484569.9199999999</v>
      </c>
      <c r="K558" s="408">
        <v>1</v>
      </c>
      <c r="L558" s="169" t="s">
        <v>672</v>
      </c>
      <c r="M558" s="161" t="s">
        <v>51</v>
      </c>
      <c r="N558" s="162"/>
      <c r="O558" s="162"/>
    </row>
    <row r="559" spans="1:15" ht="15" customHeight="1">
      <c r="A559" s="374">
        <v>57</v>
      </c>
      <c r="B559" s="14" t="s">
        <v>644</v>
      </c>
      <c r="C559" s="54" t="s">
        <v>111</v>
      </c>
      <c r="D559" s="374">
        <v>2705</v>
      </c>
      <c r="E559" s="16" t="s">
        <v>124</v>
      </c>
      <c r="F559" s="47" t="s">
        <v>361</v>
      </c>
      <c r="G559" s="47" t="s">
        <v>26</v>
      </c>
      <c r="H559" s="435">
        <v>1</v>
      </c>
      <c r="I559" s="17">
        <v>3800542</v>
      </c>
      <c r="J559" s="119">
        <v>5143209.9399999995</v>
      </c>
      <c r="K559" s="408">
        <v>1</v>
      </c>
      <c r="L559" s="169" t="s">
        <v>673</v>
      </c>
      <c r="M559" s="161" t="s">
        <v>51</v>
      </c>
      <c r="N559" s="162"/>
      <c r="O559" s="162"/>
    </row>
    <row r="560" spans="1:15" ht="15" customHeight="1">
      <c r="A560" s="374">
        <v>57</v>
      </c>
      <c r="B560" s="14" t="s">
        <v>644</v>
      </c>
      <c r="C560" s="54" t="s">
        <v>297</v>
      </c>
      <c r="D560" s="374">
        <v>2803</v>
      </c>
      <c r="E560" s="16" t="s">
        <v>298</v>
      </c>
      <c r="F560" s="47" t="s">
        <v>362</v>
      </c>
      <c r="G560" s="47" t="s">
        <v>26</v>
      </c>
      <c r="H560" s="435">
        <v>1</v>
      </c>
      <c r="I560" s="17">
        <v>11431</v>
      </c>
      <c r="J560" s="119">
        <v>2424.5100000000002</v>
      </c>
      <c r="K560" s="408">
        <v>1</v>
      </c>
      <c r="L560" s="169" t="s">
        <v>674</v>
      </c>
      <c r="M560" s="161" t="s">
        <v>51</v>
      </c>
      <c r="N560" s="162"/>
      <c r="O560" s="162"/>
    </row>
    <row r="561" spans="1:15" ht="15" customHeight="1">
      <c r="A561" s="374">
        <v>57</v>
      </c>
      <c r="B561" s="14" t="s">
        <v>644</v>
      </c>
      <c r="C561" s="54" t="s">
        <v>85</v>
      </c>
      <c r="D561" s="374">
        <v>2818</v>
      </c>
      <c r="E561" s="16" t="s">
        <v>58</v>
      </c>
      <c r="F561" s="47" t="s">
        <v>481</v>
      </c>
      <c r="G561" s="47" t="s">
        <v>26</v>
      </c>
      <c r="H561" s="435">
        <v>100</v>
      </c>
      <c r="I561" s="17">
        <v>320000</v>
      </c>
      <c r="J561" s="119">
        <v>49259.37</v>
      </c>
      <c r="K561" s="408">
        <v>1</v>
      </c>
      <c r="L561" s="162" t="s">
        <v>675</v>
      </c>
      <c r="M561" s="162"/>
      <c r="N561" s="162"/>
      <c r="O561" s="162"/>
    </row>
    <row r="562" spans="1:15" ht="15" customHeight="1">
      <c r="A562" s="374">
        <v>57</v>
      </c>
      <c r="B562" s="14" t="s">
        <v>644</v>
      </c>
      <c r="C562" s="54" t="s">
        <v>101</v>
      </c>
      <c r="D562" s="374">
        <v>2999</v>
      </c>
      <c r="E562" s="16" t="s">
        <v>125</v>
      </c>
      <c r="F562" s="47" t="s">
        <v>126</v>
      </c>
      <c r="G562" s="47" t="s">
        <v>26</v>
      </c>
      <c r="H562" s="435">
        <v>1</v>
      </c>
      <c r="I562" s="17">
        <v>12000</v>
      </c>
      <c r="J562" s="119">
        <v>0</v>
      </c>
      <c r="K562" s="184">
        <v>0</v>
      </c>
      <c r="L562" s="162" t="s">
        <v>99</v>
      </c>
      <c r="M562" s="162" t="s">
        <v>27</v>
      </c>
      <c r="N562" s="162" t="s">
        <v>676</v>
      </c>
      <c r="O562" s="162"/>
    </row>
    <row r="563" spans="1:15" ht="15" customHeight="1">
      <c r="A563" s="374">
        <v>57</v>
      </c>
      <c r="B563" s="14" t="s">
        <v>644</v>
      </c>
      <c r="C563" s="54" t="s">
        <v>85</v>
      </c>
      <c r="D563" s="374">
        <v>3000</v>
      </c>
      <c r="E563" s="16" t="s">
        <v>397</v>
      </c>
      <c r="F563" s="47" t="s">
        <v>398</v>
      </c>
      <c r="G563" s="47" t="s">
        <v>26</v>
      </c>
      <c r="H563" s="435">
        <v>1</v>
      </c>
      <c r="I563" s="17">
        <v>357682</v>
      </c>
      <c r="J563" s="119">
        <v>0</v>
      </c>
      <c r="K563" s="184">
        <v>0</v>
      </c>
      <c r="L563" s="162" t="s">
        <v>99</v>
      </c>
      <c r="M563" s="162" t="s">
        <v>27</v>
      </c>
      <c r="N563" s="162" t="s">
        <v>676</v>
      </c>
      <c r="O563" s="162"/>
    </row>
    <row r="564" spans="1:15" ht="15" customHeight="1">
      <c r="A564" s="374">
        <v>57</v>
      </c>
      <c r="B564" s="14" t="s">
        <v>644</v>
      </c>
      <c r="C564" s="54" t="s">
        <v>85</v>
      </c>
      <c r="D564" s="374">
        <v>3002</v>
      </c>
      <c r="E564" s="16" t="s">
        <v>128</v>
      </c>
      <c r="F564" s="47" t="s">
        <v>366</v>
      </c>
      <c r="G564" s="47" t="s">
        <v>26</v>
      </c>
      <c r="H564" s="435">
        <v>1</v>
      </c>
      <c r="I564" s="17">
        <v>2865</v>
      </c>
      <c r="J564" s="119">
        <v>31568.21</v>
      </c>
      <c r="K564" s="408">
        <v>1</v>
      </c>
      <c r="L564" s="169" t="s">
        <v>677</v>
      </c>
      <c r="M564" s="161" t="s">
        <v>51</v>
      </c>
      <c r="N564" s="162"/>
      <c r="O564" s="162"/>
    </row>
    <row r="565" spans="1:15" ht="15" customHeight="1">
      <c r="A565" s="374">
        <v>57</v>
      </c>
      <c r="B565" s="14" t="s">
        <v>644</v>
      </c>
      <c r="C565" s="54" t="s">
        <v>283</v>
      </c>
      <c r="D565" s="374">
        <v>6354</v>
      </c>
      <c r="E565" s="16" t="s">
        <v>368</v>
      </c>
      <c r="F565" s="47" t="s">
        <v>505</v>
      </c>
      <c r="G565" s="47" t="s">
        <v>26</v>
      </c>
      <c r="H565" s="435">
        <v>1</v>
      </c>
      <c r="I565" s="17">
        <v>1000</v>
      </c>
      <c r="J565" s="119">
        <v>130000</v>
      </c>
      <c r="K565" s="408">
        <v>1</v>
      </c>
      <c r="L565" s="169" t="s">
        <v>678</v>
      </c>
      <c r="M565" s="161" t="s">
        <v>51</v>
      </c>
      <c r="N565" s="162"/>
      <c r="O565" s="169" t="s">
        <v>679</v>
      </c>
    </row>
    <row r="566" spans="1:15" ht="15" customHeight="1">
      <c r="A566" s="374">
        <v>57</v>
      </c>
      <c r="B566" s="14" t="s">
        <v>644</v>
      </c>
      <c r="C566" s="224" t="s">
        <v>1143</v>
      </c>
      <c r="D566" s="374">
        <v>1074</v>
      </c>
      <c r="E566" s="73" t="s">
        <v>680</v>
      </c>
      <c r="F566" s="47" t="s">
        <v>18</v>
      </c>
      <c r="G566" s="47" t="s">
        <v>18</v>
      </c>
      <c r="H566" s="435">
        <v>0</v>
      </c>
      <c r="I566" s="104">
        <v>0</v>
      </c>
      <c r="J566" s="119">
        <v>226683.94</v>
      </c>
      <c r="K566" s="184"/>
      <c r="L566" s="162"/>
      <c r="M566" s="162"/>
      <c r="N566" s="162"/>
      <c r="O566" s="162"/>
    </row>
    <row r="567" spans="1:15" ht="15" customHeight="1">
      <c r="A567" s="374">
        <v>57</v>
      </c>
      <c r="B567" s="14" t="s">
        <v>644</v>
      </c>
      <c r="C567" s="224" t="s">
        <v>1143</v>
      </c>
      <c r="D567" s="374">
        <v>1078</v>
      </c>
      <c r="E567" s="73" t="s">
        <v>681</v>
      </c>
      <c r="F567" s="47" t="s">
        <v>18</v>
      </c>
      <c r="G567" s="47" t="s">
        <v>18</v>
      </c>
      <c r="H567" s="435">
        <v>0</v>
      </c>
      <c r="I567" s="104">
        <v>0</v>
      </c>
      <c r="J567" s="119">
        <v>78096.490000000005</v>
      </c>
      <c r="K567" s="184"/>
      <c r="L567" s="162"/>
      <c r="M567" s="162"/>
      <c r="N567" s="162"/>
      <c r="O567" s="162"/>
    </row>
    <row r="568" spans="1:15" ht="15" customHeight="1">
      <c r="A568" s="374">
        <v>58</v>
      </c>
      <c r="B568" s="22" t="s">
        <v>682</v>
      </c>
      <c r="C568" s="54" t="s">
        <v>283</v>
      </c>
      <c r="D568" s="374">
        <v>1065</v>
      </c>
      <c r="E568" s="16" t="s">
        <v>436</v>
      </c>
      <c r="F568" s="47" t="s">
        <v>18</v>
      </c>
      <c r="G568" s="47" t="s">
        <v>18</v>
      </c>
      <c r="H568" s="435">
        <v>0</v>
      </c>
      <c r="I568" s="17">
        <v>0</v>
      </c>
      <c r="J568" s="118">
        <v>0</v>
      </c>
      <c r="K568" s="184"/>
      <c r="L568" s="162"/>
      <c r="M568" s="162"/>
      <c r="N568" s="162"/>
      <c r="O568" s="162"/>
    </row>
    <row r="569" spans="1:15" ht="15" customHeight="1">
      <c r="A569" s="374">
        <v>58</v>
      </c>
      <c r="B569" s="22" t="s">
        <v>682</v>
      </c>
      <c r="C569" s="54" t="s">
        <v>65</v>
      </c>
      <c r="D569" s="374">
        <v>1163</v>
      </c>
      <c r="E569" s="16" t="s">
        <v>683</v>
      </c>
      <c r="F569" s="47" t="s">
        <v>18</v>
      </c>
      <c r="G569" s="47" t="s">
        <v>18</v>
      </c>
      <c r="H569" s="435">
        <v>0</v>
      </c>
      <c r="I569" s="17">
        <v>0</v>
      </c>
      <c r="J569" s="118">
        <v>0</v>
      </c>
      <c r="K569" s="184"/>
      <c r="L569" s="162"/>
      <c r="M569" s="162"/>
      <c r="N569" s="162"/>
      <c r="O569" s="162"/>
    </row>
    <row r="570" spans="1:15" ht="15" customHeight="1">
      <c r="A570" s="374">
        <v>58</v>
      </c>
      <c r="B570" s="22" t="s">
        <v>682</v>
      </c>
      <c r="C570" s="54" t="s">
        <v>73</v>
      </c>
      <c r="D570" s="374">
        <v>1169</v>
      </c>
      <c r="E570" s="16" t="s">
        <v>74</v>
      </c>
      <c r="F570" s="47" t="s">
        <v>577</v>
      </c>
      <c r="G570" s="47" t="s">
        <v>76</v>
      </c>
      <c r="H570" s="435">
        <v>1</v>
      </c>
      <c r="I570" s="17">
        <v>684857</v>
      </c>
      <c r="J570" s="132">
        <v>0</v>
      </c>
      <c r="K570" s="347">
        <v>0</v>
      </c>
      <c r="L570" s="165" t="s">
        <v>170</v>
      </c>
      <c r="M570" s="162" t="s">
        <v>27</v>
      </c>
      <c r="N570" s="162" t="s">
        <v>684</v>
      </c>
      <c r="O570" s="162"/>
    </row>
    <row r="571" spans="1:15" ht="15" customHeight="1">
      <c r="A571" s="374">
        <v>58</v>
      </c>
      <c r="B571" s="22" t="s">
        <v>682</v>
      </c>
      <c r="C571" s="54" t="s">
        <v>65</v>
      </c>
      <c r="D571" s="374">
        <v>1170</v>
      </c>
      <c r="E571" s="16" t="s">
        <v>78</v>
      </c>
      <c r="F571" s="47" t="s">
        <v>342</v>
      </c>
      <c r="G571" s="47" t="s">
        <v>26</v>
      </c>
      <c r="H571" s="435">
        <v>1</v>
      </c>
      <c r="I571" s="17">
        <v>935971</v>
      </c>
      <c r="J571" s="126">
        <v>5338892.7300000004</v>
      </c>
      <c r="K571" s="417">
        <v>1</v>
      </c>
      <c r="L571" s="162" t="s">
        <v>685</v>
      </c>
      <c r="M571" s="161" t="s">
        <v>51</v>
      </c>
      <c r="N571" s="162"/>
      <c r="O571" s="162"/>
    </row>
    <row r="572" spans="1:15" ht="15" customHeight="1">
      <c r="A572" s="374">
        <v>58</v>
      </c>
      <c r="B572" s="22" t="s">
        <v>682</v>
      </c>
      <c r="C572" s="54" t="s">
        <v>65</v>
      </c>
      <c r="D572" s="374">
        <v>1193</v>
      </c>
      <c r="E572" s="16" t="s">
        <v>79</v>
      </c>
      <c r="F572" s="47" t="s">
        <v>18</v>
      </c>
      <c r="G572" s="47" t="s">
        <v>18</v>
      </c>
      <c r="H572" s="435">
        <v>0</v>
      </c>
      <c r="I572" s="17">
        <v>0</v>
      </c>
      <c r="J572" s="118">
        <v>0</v>
      </c>
      <c r="K572" s="184"/>
      <c r="L572" s="162"/>
      <c r="M572" s="162"/>
      <c r="N572" s="162"/>
      <c r="O572" s="162"/>
    </row>
    <row r="573" spans="1:15" ht="15" customHeight="1">
      <c r="A573" s="374">
        <v>58</v>
      </c>
      <c r="B573" s="22" t="s">
        <v>682</v>
      </c>
      <c r="C573" s="54" t="s">
        <v>65</v>
      </c>
      <c r="D573" s="374">
        <v>1245</v>
      </c>
      <c r="E573" s="16" t="s">
        <v>686</v>
      </c>
      <c r="F573" s="47" t="s">
        <v>18</v>
      </c>
      <c r="G573" s="47" t="s">
        <v>18</v>
      </c>
      <c r="H573" s="435">
        <v>0</v>
      </c>
      <c r="I573" s="17">
        <v>0</v>
      </c>
      <c r="J573" s="118">
        <v>0</v>
      </c>
      <c r="K573" s="184"/>
      <c r="L573" s="162"/>
      <c r="M573" s="162"/>
      <c r="N573" s="162"/>
      <c r="O573" s="162"/>
    </row>
    <row r="574" spans="1:15" ht="15" customHeight="1">
      <c r="A574" s="374">
        <v>58</v>
      </c>
      <c r="B574" s="22" t="s">
        <v>682</v>
      </c>
      <c r="C574" s="54" t="s">
        <v>65</v>
      </c>
      <c r="D574" s="374">
        <v>1247</v>
      </c>
      <c r="E574" s="16" t="s">
        <v>687</v>
      </c>
      <c r="F574" s="47" t="s">
        <v>18</v>
      </c>
      <c r="G574" s="47" t="s">
        <v>18</v>
      </c>
      <c r="H574" s="435">
        <v>0</v>
      </c>
      <c r="I574" s="17">
        <v>0</v>
      </c>
      <c r="J574" s="118">
        <v>0</v>
      </c>
      <c r="K574" s="184"/>
      <c r="L574" s="162"/>
      <c r="M574" s="162"/>
      <c r="N574" s="162"/>
      <c r="O574" s="162"/>
    </row>
    <row r="575" spans="1:15" ht="15" customHeight="1">
      <c r="A575" s="374">
        <v>58</v>
      </c>
      <c r="B575" s="22" t="s">
        <v>682</v>
      </c>
      <c r="C575" s="54" t="s">
        <v>65</v>
      </c>
      <c r="D575" s="374">
        <v>1248</v>
      </c>
      <c r="E575" s="16" t="s">
        <v>688</v>
      </c>
      <c r="F575" s="47" t="s">
        <v>18</v>
      </c>
      <c r="G575" s="47" t="s">
        <v>18</v>
      </c>
      <c r="H575" s="435">
        <v>0</v>
      </c>
      <c r="I575" s="17">
        <v>0</v>
      </c>
      <c r="J575" s="118">
        <v>0</v>
      </c>
      <c r="K575" s="184"/>
      <c r="L575" s="162"/>
      <c r="M575" s="162"/>
      <c r="N575" s="162"/>
      <c r="O575" s="162"/>
    </row>
    <row r="576" spans="1:15" ht="15" customHeight="1">
      <c r="A576" s="374">
        <v>58</v>
      </c>
      <c r="B576" s="22" t="s">
        <v>682</v>
      </c>
      <c r="C576" s="54" t="s">
        <v>65</v>
      </c>
      <c r="D576" s="374">
        <v>1274</v>
      </c>
      <c r="E576" s="16" t="s">
        <v>689</v>
      </c>
      <c r="F576" s="47" t="s">
        <v>22</v>
      </c>
      <c r="G576" s="47" t="s">
        <v>22</v>
      </c>
      <c r="H576" s="435">
        <v>0</v>
      </c>
      <c r="I576" s="17">
        <v>0</v>
      </c>
      <c r="J576" s="118">
        <v>0</v>
      </c>
      <c r="K576" s="184"/>
      <c r="L576" s="162"/>
      <c r="M576" s="162"/>
      <c r="N576" s="162"/>
      <c r="O576" s="162"/>
    </row>
    <row r="577" spans="1:15" ht="15" customHeight="1">
      <c r="A577" s="374">
        <v>58</v>
      </c>
      <c r="B577" s="22" t="s">
        <v>682</v>
      </c>
      <c r="C577" s="54" t="s">
        <v>65</v>
      </c>
      <c r="D577" s="374">
        <v>1275</v>
      </c>
      <c r="E577" s="16" t="s">
        <v>690</v>
      </c>
      <c r="F577" s="47" t="s">
        <v>22</v>
      </c>
      <c r="G577" s="47" t="s">
        <v>22</v>
      </c>
      <c r="H577" s="435">
        <v>0</v>
      </c>
      <c r="I577" s="17">
        <v>0</v>
      </c>
      <c r="J577" s="118">
        <v>0</v>
      </c>
      <c r="K577" s="184"/>
      <c r="L577" s="162"/>
      <c r="M577" s="162"/>
      <c r="N577" s="162"/>
      <c r="O577" s="162"/>
    </row>
    <row r="578" spans="1:15" ht="15" customHeight="1">
      <c r="A578" s="374">
        <v>58</v>
      </c>
      <c r="B578" s="22" t="s">
        <v>682</v>
      </c>
      <c r="C578" s="54" t="s">
        <v>65</v>
      </c>
      <c r="D578" s="374">
        <v>1277</v>
      </c>
      <c r="E578" s="16" t="s">
        <v>691</v>
      </c>
      <c r="F578" s="47" t="s">
        <v>18</v>
      </c>
      <c r="G578" s="47" t="s">
        <v>18</v>
      </c>
      <c r="H578" s="435">
        <v>0</v>
      </c>
      <c r="I578" s="17">
        <v>0</v>
      </c>
      <c r="J578" s="118">
        <v>0</v>
      </c>
      <c r="K578" s="184"/>
      <c r="L578" s="162"/>
      <c r="M578" s="162"/>
      <c r="N578" s="162"/>
      <c r="O578" s="162"/>
    </row>
    <row r="579" spans="1:15" ht="15" customHeight="1">
      <c r="A579" s="374">
        <v>58</v>
      </c>
      <c r="B579" s="22" t="s">
        <v>682</v>
      </c>
      <c r="C579" s="54" t="s">
        <v>65</v>
      </c>
      <c r="D579" s="374">
        <v>1278</v>
      </c>
      <c r="E579" s="16" t="s">
        <v>692</v>
      </c>
      <c r="F579" s="47" t="s">
        <v>18</v>
      </c>
      <c r="G579" s="47" t="s">
        <v>18</v>
      </c>
      <c r="H579" s="435">
        <v>0</v>
      </c>
      <c r="I579" s="17">
        <v>0</v>
      </c>
      <c r="J579" s="118">
        <v>0</v>
      </c>
      <c r="K579" s="184"/>
      <c r="L579" s="162"/>
      <c r="M579" s="162"/>
      <c r="N579" s="162"/>
      <c r="O579" s="162"/>
    </row>
    <row r="580" spans="1:15" ht="15" customHeight="1">
      <c r="A580" s="374">
        <v>58</v>
      </c>
      <c r="B580" s="22" t="s">
        <v>682</v>
      </c>
      <c r="C580" s="54" t="s">
        <v>65</v>
      </c>
      <c r="D580" s="374">
        <v>1287</v>
      </c>
      <c r="E580" s="16" t="s">
        <v>693</v>
      </c>
      <c r="F580" s="47" t="s">
        <v>18</v>
      </c>
      <c r="G580" s="47" t="s">
        <v>18</v>
      </c>
      <c r="H580" s="435">
        <v>0</v>
      </c>
      <c r="I580" s="17">
        <v>0</v>
      </c>
      <c r="J580" s="118">
        <v>0</v>
      </c>
      <c r="K580" s="184"/>
      <c r="L580" s="162"/>
      <c r="M580" s="162"/>
      <c r="N580" s="162"/>
      <c r="O580" s="162"/>
    </row>
    <row r="581" spans="1:15" ht="15" customHeight="1">
      <c r="A581" s="374">
        <v>58</v>
      </c>
      <c r="B581" s="22" t="s">
        <v>682</v>
      </c>
      <c r="C581" s="54" t="s">
        <v>65</v>
      </c>
      <c r="D581" s="374">
        <v>1323</v>
      </c>
      <c r="E581" s="16" t="s">
        <v>694</v>
      </c>
      <c r="F581" s="47" t="s">
        <v>18</v>
      </c>
      <c r="G581" s="47" t="s">
        <v>18</v>
      </c>
      <c r="H581" s="435">
        <v>0</v>
      </c>
      <c r="I581" s="17">
        <v>0</v>
      </c>
      <c r="J581" s="118">
        <v>0</v>
      </c>
      <c r="K581" s="184"/>
      <c r="L581" s="162"/>
      <c r="M581" s="162"/>
      <c r="N581" s="162"/>
      <c r="O581" s="162"/>
    </row>
    <row r="582" spans="1:15" ht="15" customHeight="1">
      <c r="A582" s="374">
        <v>58</v>
      </c>
      <c r="B582" s="22" t="s">
        <v>682</v>
      </c>
      <c r="C582" s="54" t="s">
        <v>65</v>
      </c>
      <c r="D582" s="374">
        <v>1362</v>
      </c>
      <c r="E582" s="16" t="s">
        <v>695</v>
      </c>
      <c r="F582" s="47" t="s">
        <v>18</v>
      </c>
      <c r="G582" s="47" t="s">
        <v>18</v>
      </c>
      <c r="H582" s="435">
        <v>0</v>
      </c>
      <c r="I582" s="17">
        <v>0</v>
      </c>
      <c r="J582" s="118">
        <v>0</v>
      </c>
      <c r="K582" s="184"/>
      <c r="L582" s="162"/>
      <c r="M582" s="162"/>
      <c r="N582" s="162"/>
      <c r="O582" s="162"/>
    </row>
    <row r="583" spans="1:15" ht="15" customHeight="1">
      <c r="A583" s="374">
        <v>58</v>
      </c>
      <c r="B583" s="22" t="s">
        <v>682</v>
      </c>
      <c r="C583" s="54" t="s">
        <v>65</v>
      </c>
      <c r="D583" s="374">
        <v>1377</v>
      </c>
      <c r="E583" s="16" t="s">
        <v>696</v>
      </c>
      <c r="F583" s="47" t="s">
        <v>18</v>
      </c>
      <c r="G583" s="47" t="s">
        <v>18</v>
      </c>
      <c r="H583" s="435">
        <v>0</v>
      </c>
      <c r="I583" s="17">
        <v>0</v>
      </c>
      <c r="J583" s="118">
        <v>0</v>
      </c>
      <c r="K583" s="184"/>
      <c r="L583" s="162"/>
      <c r="M583" s="162"/>
      <c r="N583" s="162"/>
      <c r="O583" s="162"/>
    </row>
    <row r="584" spans="1:15" ht="15" customHeight="1">
      <c r="A584" s="374">
        <v>58</v>
      </c>
      <c r="B584" s="22" t="s">
        <v>682</v>
      </c>
      <c r="C584" s="54" t="s">
        <v>65</v>
      </c>
      <c r="D584" s="374">
        <v>1378</v>
      </c>
      <c r="E584" s="16" t="s">
        <v>697</v>
      </c>
      <c r="F584" s="47" t="s">
        <v>18</v>
      </c>
      <c r="G584" s="47" t="s">
        <v>18</v>
      </c>
      <c r="H584" s="435">
        <v>0</v>
      </c>
      <c r="I584" s="17">
        <v>0</v>
      </c>
      <c r="J584" s="118">
        <v>0</v>
      </c>
      <c r="K584" s="184"/>
      <c r="L584" s="162"/>
      <c r="M584" s="162"/>
      <c r="N584" s="162"/>
      <c r="O584" s="162"/>
    </row>
    <row r="585" spans="1:15" ht="15" customHeight="1">
      <c r="A585" s="374">
        <v>58</v>
      </c>
      <c r="B585" s="22" t="s">
        <v>682</v>
      </c>
      <c r="C585" s="54" t="s">
        <v>65</v>
      </c>
      <c r="D585" s="374">
        <v>1379</v>
      </c>
      <c r="E585" s="16" t="s">
        <v>698</v>
      </c>
      <c r="F585" s="47" t="s">
        <v>18</v>
      </c>
      <c r="G585" s="47" t="s">
        <v>18</v>
      </c>
      <c r="H585" s="435">
        <v>0</v>
      </c>
      <c r="I585" s="17">
        <v>0</v>
      </c>
      <c r="J585" s="118">
        <v>0</v>
      </c>
      <c r="K585" s="184"/>
      <c r="L585" s="162"/>
      <c r="M585" s="162"/>
      <c r="N585" s="162"/>
      <c r="O585" s="162"/>
    </row>
    <row r="586" spans="1:15" ht="15" customHeight="1">
      <c r="A586" s="374">
        <v>58</v>
      </c>
      <c r="B586" s="22" t="s">
        <v>682</v>
      </c>
      <c r="C586" s="54" t="s">
        <v>65</v>
      </c>
      <c r="D586" s="374">
        <v>1380</v>
      </c>
      <c r="E586" s="16" t="s">
        <v>699</v>
      </c>
      <c r="F586" s="47" t="s">
        <v>18</v>
      </c>
      <c r="G586" s="47" t="s">
        <v>18</v>
      </c>
      <c r="H586" s="435">
        <v>0</v>
      </c>
      <c r="I586" s="17">
        <v>0</v>
      </c>
      <c r="J586" s="118">
        <v>0</v>
      </c>
      <c r="K586" s="184"/>
      <c r="L586" s="162"/>
      <c r="M586" s="162"/>
      <c r="N586" s="162"/>
      <c r="O586" s="162"/>
    </row>
    <row r="587" spans="1:15" ht="15" customHeight="1">
      <c r="A587" s="374">
        <v>58</v>
      </c>
      <c r="B587" s="22" t="s">
        <v>682</v>
      </c>
      <c r="C587" s="54" t="s">
        <v>65</v>
      </c>
      <c r="D587" s="374">
        <v>1381</v>
      </c>
      <c r="E587" s="16" t="s">
        <v>700</v>
      </c>
      <c r="F587" s="47" t="s">
        <v>18</v>
      </c>
      <c r="G587" s="47" t="s">
        <v>18</v>
      </c>
      <c r="H587" s="435">
        <v>0</v>
      </c>
      <c r="I587" s="17">
        <v>0</v>
      </c>
      <c r="J587" s="118">
        <v>0</v>
      </c>
      <c r="K587" s="184"/>
      <c r="L587" s="162"/>
      <c r="M587" s="162"/>
      <c r="N587" s="162"/>
      <c r="O587" s="162"/>
    </row>
    <row r="588" spans="1:15" ht="15" customHeight="1">
      <c r="A588" s="374">
        <v>58</v>
      </c>
      <c r="B588" s="22" t="s">
        <v>682</v>
      </c>
      <c r="C588" s="54" t="s">
        <v>65</v>
      </c>
      <c r="D588" s="374">
        <v>1382</v>
      </c>
      <c r="E588" s="16" t="s">
        <v>701</v>
      </c>
      <c r="F588" s="47" t="s">
        <v>18</v>
      </c>
      <c r="G588" s="47" t="s">
        <v>18</v>
      </c>
      <c r="H588" s="435">
        <v>0</v>
      </c>
      <c r="I588" s="17">
        <v>0</v>
      </c>
      <c r="J588" s="118">
        <v>0</v>
      </c>
      <c r="K588" s="184"/>
      <c r="L588" s="162"/>
      <c r="M588" s="162"/>
      <c r="N588" s="162"/>
      <c r="O588" s="162"/>
    </row>
    <row r="589" spans="1:15" ht="15" customHeight="1">
      <c r="A589" s="374">
        <v>58</v>
      </c>
      <c r="B589" s="22" t="s">
        <v>682</v>
      </c>
      <c r="C589" s="54" t="s">
        <v>65</v>
      </c>
      <c r="D589" s="374">
        <v>1384</v>
      </c>
      <c r="E589" s="16" t="s">
        <v>702</v>
      </c>
      <c r="F589" s="47" t="s">
        <v>18</v>
      </c>
      <c r="G589" s="47" t="s">
        <v>18</v>
      </c>
      <c r="H589" s="435">
        <v>0</v>
      </c>
      <c r="I589" s="17">
        <v>0</v>
      </c>
      <c r="J589" s="118">
        <v>0</v>
      </c>
      <c r="K589" s="184"/>
      <c r="L589" s="162"/>
      <c r="M589" s="162"/>
      <c r="N589" s="162"/>
      <c r="O589" s="162"/>
    </row>
    <row r="590" spans="1:15" ht="15" customHeight="1">
      <c r="A590" s="374">
        <v>58</v>
      </c>
      <c r="B590" s="22" t="s">
        <v>682</v>
      </c>
      <c r="C590" s="54" t="s">
        <v>65</v>
      </c>
      <c r="D590" s="374">
        <v>1385</v>
      </c>
      <c r="E590" s="16" t="s">
        <v>703</v>
      </c>
      <c r="F590" s="47" t="s">
        <v>18</v>
      </c>
      <c r="G590" s="47" t="s">
        <v>18</v>
      </c>
      <c r="H590" s="435">
        <v>0</v>
      </c>
      <c r="I590" s="17">
        <v>0</v>
      </c>
      <c r="J590" s="118">
        <v>0</v>
      </c>
      <c r="K590" s="184"/>
      <c r="L590" s="162"/>
      <c r="M590" s="162"/>
      <c r="N590" s="162"/>
      <c r="O590" s="162"/>
    </row>
    <row r="591" spans="1:15" ht="15" customHeight="1">
      <c r="A591" s="374">
        <v>58</v>
      </c>
      <c r="B591" s="22" t="s">
        <v>682</v>
      </c>
      <c r="C591" s="54" t="s">
        <v>65</v>
      </c>
      <c r="D591" s="374">
        <v>1386</v>
      </c>
      <c r="E591" s="16" t="s">
        <v>704</v>
      </c>
      <c r="F591" s="47" t="s">
        <v>18</v>
      </c>
      <c r="G591" s="47" t="s">
        <v>18</v>
      </c>
      <c r="H591" s="435">
        <v>0</v>
      </c>
      <c r="I591" s="17">
        <v>0</v>
      </c>
      <c r="J591" s="118">
        <v>0</v>
      </c>
      <c r="K591" s="184"/>
      <c r="L591" s="162"/>
      <c r="M591" s="162"/>
      <c r="N591" s="162"/>
      <c r="O591" s="162"/>
    </row>
    <row r="592" spans="1:15" ht="15" customHeight="1">
      <c r="A592" s="374">
        <v>58</v>
      </c>
      <c r="B592" s="22" t="s">
        <v>682</v>
      </c>
      <c r="C592" s="54" t="s">
        <v>65</v>
      </c>
      <c r="D592" s="374">
        <v>1387</v>
      </c>
      <c r="E592" s="16" t="s">
        <v>705</v>
      </c>
      <c r="F592" s="47" t="s">
        <v>18</v>
      </c>
      <c r="G592" s="47" t="s">
        <v>18</v>
      </c>
      <c r="H592" s="435">
        <v>0</v>
      </c>
      <c r="I592" s="17">
        <v>0</v>
      </c>
      <c r="J592" s="118">
        <v>0</v>
      </c>
      <c r="K592" s="184"/>
      <c r="L592" s="162"/>
      <c r="M592" s="162"/>
      <c r="N592" s="162"/>
      <c r="O592" s="162"/>
    </row>
    <row r="593" spans="1:15" ht="15" customHeight="1">
      <c r="A593" s="374">
        <v>58</v>
      </c>
      <c r="B593" s="22" t="s">
        <v>682</v>
      </c>
      <c r="C593" s="54" t="s">
        <v>65</v>
      </c>
      <c r="D593" s="374">
        <v>1388</v>
      </c>
      <c r="E593" s="16" t="s">
        <v>706</v>
      </c>
      <c r="F593" s="47" t="s">
        <v>18</v>
      </c>
      <c r="G593" s="47" t="s">
        <v>18</v>
      </c>
      <c r="H593" s="435">
        <v>0</v>
      </c>
      <c r="I593" s="17">
        <v>0</v>
      </c>
      <c r="J593" s="118">
        <v>0</v>
      </c>
      <c r="K593" s="184"/>
      <c r="L593" s="162"/>
      <c r="M593" s="162"/>
      <c r="N593" s="162"/>
      <c r="O593" s="162"/>
    </row>
    <row r="594" spans="1:15" ht="15" customHeight="1">
      <c r="A594" s="374">
        <v>58</v>
      </c>
      <c r="B594" s="22" t="s">
        <v>682</v>
      </c>
      <c r="C594" s="54" t="s">
        <v>65</v>
      </c>
      <c r="D594" s="374">
        <v>1389</v>
      </c>
      <c r="E594" s="16" t="s">
        <v>707</v>
      </c>
      <c r="F594" s="47" t="s">
        <v>18</v>
      </c>
      <c r="G594" s="47" t="s">
        <v>18</v>
      </c>
      <c r="H594" s="435">
        <v>0</v>
      </c>
      <c r="I594" s="17">
        <v>0</v>
      </c>
      <c r="J594" s="118">
        <v>0</v>
      </c>
      <c r="K594" s="184"/>
      <c r="L594" s="162"/>
      <c r="M594" s="162"/>
      <c r="N594" s="162"/>
      <c r="O594" s="162"/>
    </row>
    <row r="595" spans="1:15" ht="15" customHeight="1">
      <c r="A595" s="374">
        <v>58</v>
      </c>
      <c r="B595" s="22" t="s">
        <v>682</v>
      </c>
      <c r="C595" s="54" t="s">
        <v>65</v>
      </c>
      <c r="D595" s="374">
        <v>1390</v>
      </c>
      <c r="E595" s="16" t="s">
        <v>708</v>
      </c>
      <c r="F595" s="47" t="s">
        <v>18</v>
      </c>
      <c r="G595" s="47" t="s">
        <v>18</v>
      </c>
      <c r="H595" s="435">
        <v>0</v>
      </c>
      <c r="I595" s="17">
        <v>0</v>
      </c>
      <c r="J595" s="118">
        <v>0</v>
      </c>
      <c r="K595" s="184"/>
      <c r="L595" s="162"/>
      <c r="M595" s="162"/>
      <c r="N595" s="162"/>
      <c r="O595" s="162"/>
    </row>
    <row r="596" spans="1:15" ht="15" customHeight="1">
      <c r="A596" s="374">
        <v>58</v>
      </c>
      <c r="B596" s="22" t="s">
        <v>682</v>
      </c>
      <c r="C596" s="54" t="s">
        <v>65</v>
      </c>
      <c r="D596" s="374">
        <v>1391</v>
      </c>
      <c r="E596" s="16" t="s">
        <v>709</v>
      </c>
      <c r="F596" s="47" t="s">
        <v>18</v>
      </c>
      <c r="G596" s="47" t="s">
        <v>18</v>
      </c>
      <c r="H596" s="435">
        <v>0</v>
      </c>
      <c r="I596" s="17">
        <v>0</v>
      </c>
      <c r="J596" s="118">
        <v>0</v>
      </c>
      <c r="K596" s="184"/>
      <c r="L596" s="162"/>
      <c r="M596" s="162"/>
      <c r="N596" s="162"/>
      <c r="O596" s="162"/>
    </row>
    <row r="597" spans="1:15" ht="15" customHeight="1">
      <c r="A597" s="374">
        <v>58</v>
      </c>
      <c r="B597" s="22" t="s">
        <v>682</v>
      </c>
      <c r="C597" s="54" t="s">
        <v>65</v>
      </c>
      <c r="D597" s="374">
        <v>1392</v>
      </c>
      <c r="E597" s="16" t="s">
        <v>710</v>
      </c>
      <c r="F597" s="47" t="s">
        <v>18</v>
      </c>
      <c r="G597" s="47" t="s">
        <v>18</v>
      </c>
      <c r="H597" s="435">
        <v>0</v>
      </c>
      <c r="I597" s="17">
        <v>0</v>
      </c>
      <c r="J597" s="118">
        <v>0</v>
      </c>
      <c r="K597" s="184"/>
      <c r="L597" s="162"/>
      <c r="M597" s="162"/>
      <c r="N597" s="162"/>
      <c r="O597" s="162"/>
    </row>
    <row r="598" spans="1:15" ht="15" customHeight="1">
      <c r="A598" s="374">
        <v>58</v>
      </c>
      <c r="B598" s="22" t="s">
        <v>682</v>
      </c>
      <c r="C598" s="54" t="s">
        <v>65</v>
      </c>
      <c r="D598" s="374">
        <v>1435</v>
      </c>
      <c r="E598" s="16" t="s">
        <v>711</v>
      </c>
      <c r="F598" s="47" t="s">
        <v>18</v>
      </c>
      <c r="G598" s="47" t="s">
        <v>18</v>
      </c>
      <c r="H598" s="435">
        <v>0</v>
      </c>
      <c r="I598" s="17">
        <v>0</v>
      </c>
      <c r="J598" s="118">
        <v>0</v>
      </c>
      <c r="K598" s="184"/>
      <c r="L598" s="162"/>
      <c r="M598" s="162"/>
      <c r="N598" s="162"/>
      <c r="O598" s="162"/>
    </row>
    <row r="599" spans="1:15" ht="15" customHeight="1">
      <c r="A599" s="374">
        <v>58</v>
      </c>
      <c r="B599" s="22" t="s">
        <v>682</v>
      </c>
      <c r="C599" s="54" t="s">
        <v>65</v>
      </c>
      <c r="D599" s="374">
        <v>1436</v>
      </c>
      <c r="E599" s="16" t="s">
        <v>712</v>
      </c>
      <c r="F599" s="47" t="s">
        <v>18</v>
      </c>
      <c r="G599" s="47" t="s">
        <v>18</v>
      </c>
      <c r="H599" s="435">
        <v>0</v>
      </c>
      <c r="I599" s="17">
        <v>0</v>
      </c>
      <c r="J599" s="118">
        <v>0</v>
      </c>
      <c r="K599" s="184"/>
      <c r="L599" s="162"/>
      <c r="M599" s="162"/>
      <c r="N599" s="162"/>
      <c r="O599" s="162"/>
    </row>
    <row r="600" spans="1:15" ht="15" customHeight="1">
      <c r="A600" s="374">
        <v>58</v>
      </c>
      <c r="B600" s="22" t="s">
        <v>682</v>
      </c>
      <c r="C600" s="54" t="s">
        <v>65</v>
      </c>
      <c r="D600" s="374">
        <v>1438</v>
      </c>
      <c r="E600" s="16" t="s">
        <v>713</v>
      </c>
      <c r="F600" s="47" t="s">
        <v>18</v>
      </c>
      <c r="G600" s="47" t="s">
        <v>18</v>
      </c>
      <c r="H600" s="435">
        <v>0</v>
      </c>
      <c r="I600" s="17">
        <v>0</v>
      </c>
      <c r="J600" s="118">
        <v>0</v>
      </c>
      <c r="K600" s="184"/>
      <c r="L600" s="162"/>
      <c r="M600" s="162"/>
      <c r="N600" s="162"/>
      <c r="O600" s="162"/>
    </row>
    <row r="601" spans="1:15" ht="15" customHeight="1">
      <c r="A601" s="374">
        <v>58</v>
      </c>
      <c r="B601" s="22" t="s">
        <v>682</v>
      </c>
      <c r="C601" s="54" t="s">
        <v>65</v>
      </c>
      <c r="D601" s="374">
        <v>1439</v>
      </c>
      <c r="E601" s="16" t="s">
        <v>714</v>
      </c>
      <c r="F601" s="47" t="s">
        <v>18</v>
      </c>
      <c r="G601" s="47" t="s">
        <v>18</v>
      </c>
      <c r="H601" s="435">
        <v>0</v>
      </c>
      <c r="I601" s="17">
        <v>0</v>
      </c>
      <c r="J601" s="118">
        <v>0</v>
      </c>
      <c r="K601" s="184"/>
      <c r="L601" s="162"/>
      <c r="M601" s="162"/>
      <c r="N601" s="162"/>
      <c r="O601" s="162"/>
    </row>
    <row r="602" spans="1:15" ht="15" customHeight="1">
      <c r="A602" s="374">
        <v>58</v>
      </c>
      <c r="B602" s="22" t="s">
        <v>682</v>
      </c>
      <c r="C602" s="54" t="s">
        <v>65</v>
      </c>
      <c r="D602" s="374">
        <v>1440</v>
      </c>
      <c r="E602" s="16" t="s">
        <v>715</v>
      </c>
      <c r="F602" s="47" t="s">
        <v>18</v>
      </c>
      <c r="G602" s="47" t="s">
        <v>18</v>
      </c>
      <c r="H602" s="435">
        <v>0</v>
      </c>
      <c r="I602" s="17">
        <v>0</v>
      </c>
      <c r="J602" s="118">
        <v>0</v>
      </c>
      <c r="K602" s="184"/>
      <c r="L602" s="162"/>
      <c r="M602" s="162"/>
      <c r="N602" s="162"/>
      <c r="O602" s="162"/>
    </row>
    <row r="603" spans="1:15" ht="15" customHeight="1">
      <c r="A603" s="374">
        <v>58</v>
      </c>
      <c r="B603" s="22" t="s">
        <v>682</v>
      </c>
      <c r="C603" s="54" t="s">
        <v>65</v>
      </c>
      <c r="D603" s="374">
        <v>1589</v>
      </c>
      <c r="E603" s="16" t="s">
        <v>716</v>
      </c>
      <c r="F603" s="47" t="s">
        <v>18</v>
      </c>
      <c r="G603" s="47" t="s">
        <v>18</v>
      </c>
      <c r="H603" s="435">
        <v>0</v>
      </c>
      <c r="I603" s="17">
        <v>0</v>
      </c>
      <c r="J603" s="118">
        <v>0</v>
      </c>
      <c r="K603" s="184"/>
      <c r="L603" s="162"/>
      <c r="M603" s="162"/>
      <c r="N603" s="162"/>
      <c r="O603" s="162"/>
    </row>
    <row r="604" spans="1:15" ht="15" customHeight="1">
      <c r="A604" s="374">
        <v>58</v>
      </c>
      <c r="B604" s="22" t="s">
        <v>682</v>
      </c>
      <c r="C604" s="54" t="s">
        <v>65</v>
      </c>
      <c r="D604" s="374">
        <v>1590</v>
      </c>
      <c r="E604" s="16" t="s">
        <v>717</v>
      </c>
      <c r="F604" s="47" t="s">
        <v>18</v>
      </c>
      <c r="G604" s="47" t="s">
        <v>18</v>
      </c>
      <c r="H604" s="435">
        <v>0</v>
      </c>
      <c r="I604" s="17">
        <v>0</v>
      </c>
      <c r="J604" s="118">
        <v>0</v>
      </c>
      <c r="K604" s="184"/>
      <c r="L604" s="162"/>
      <c r="M604" s="162"/>
      <c r="N604" s="162"/>
      <c r="O604" s="162"/>
    </row>
    <row r="605" spans="1:15" ht="15" customHeight="1">
      <c r="A605" s="374">
        <v>58</v>
      </c>
      <c r="B605" s="22" t="s">
        <v>682</v>
      </c>
      <c r="C605" s="54" t="s">
        <v>65</v>
      </c>
      <c r="D605" s="374">
        <v>1591</v>
      </c>
      <c r="E605" s="16" t="s">
        <v>718</v>
      </c>
      <c r="F605" s="47" t="s">
        <v>18</v>
      </c>
      <c r="G605" s="47" t="s">
        <v>18</v>
      </c>
      <c r="H605" s="435">
        <v>0</v>
      </c>
      <c r="I605" s="17">
        <v>0</v>
      </c>
      <c r="J605" s="118">
        <v>0</v>
      </c>
      <c r="K605" s="184"/>
      <c r="L605" s="162"/>
      <c r="M605" s="162"/>
      <c r="N605" s="162"/>
      <c r="O605" s="162"/>
    </row>
    <row r="606" spans="1:15" ht="15" customHeight="1">
      <c r="A606" s="374">
        <v>58</v>
      </c>
      <c r="B606" s="22" t="s">
        <v>682</v>
      </c>
      <c r="C606" s="54" t="s">
        <v>65</v>
      </c>
      <c r="D606" s="374">
        <v>1639</v>
      </c>
      <c r="E606" s="16" t="s">
        <v>719</v>
      </c>
      <c r="F606" s="47" t="s">
        <v>18</v>
      </c>
      <c r="G606" s="47" t="s">
        <v>18</v>
      </c>
      <c r="H606" s="435">
        <v>0</v>
      </c>
      <c r="I606" s="17">
        <v>0</v>
      </c>
      <c r="J606" s="118">
        <v>0</v>
      </c>
      <c r="K606" s="184"/>
      <c r="L606" s="162"/>
      <c r="M606" s="162"/>
      <c r="N606" s="162"/>
      <c r="O606" s="162"/>
    </row>
    <row r="607" spans="1:15" ht="15" customHeight="1">
      <c r="A607" s="374">
        <v>58</v>
      </c>
      <c r="B607" s="22" t="s">
        <v>682</v>
      </c>
      <c r="C607" s="54" t="s">
        <v>65</v>
      </c>
      <c r="D607" s="374">
        <v>1719</v>
      </c>
      <c r="E607" s="16" t="s">
        <v>720</v>
      </c>
      <c r="F607" s="47" t="s">
        <v>18</v>
      </c>
      <c r="G607" s="47" t="s">
        <v>18</v>
      </c>
      <c r="H607" s="435">
        <v>0</v>
      </c>
      <c r="I607" s="17">
        <v>0</v>
      </c>
      <c r="J607" s="118">
        <v>0</v>
      </c>
      <c r="K607" s="184"/>
      <c r="L607" s="162"/>
      <c r="M607" s="162"/>
      <c r="N607" s="162"/>
      <c r="O607" s="162"/>
    </row>
    <row r="608" spans="1:15" ht="15" customHeight="1">
      <c r="A608" s="374">
        <v>58</v>
      </c>
      <c r="B608" s="22" t="s">
        <v>682</v>
      </c>
      <c r="C608" s="54" t="s">
        <v>65</v>
      </c>
      <c r="D608" s="374">
        <v>1720</v>
      </c>
      <c r="E608" s="16" t="s">
        <v>721</v>
      </c>
      <c r="F608" s="47" t="s">
        <v>18</v>
      </c>
      <c r="G608" s="47" t="s">
        <v>18</v>
      </c>
      <c r="H608" s="435">
        <v>0</v>
      </c>
      <c r="I608" s="17">
        <v>0</v>
      </c>
      <c r="J608" s="118">
        <v>0</v>
      </c>
      <c r="K608" s="184"/>
      <c r="L608" s="162"/>
      <c r="M608" s="162"/>
      <c r="N608" s="162"/>
      <c r="O608" s="162"/>
    </row>
    <row r="609" spans="1:17" ht="15" customHeight="1">
      <c r="A609" s="374">
        <v>58</v>
      </c>
      <c r="B609" s="22" t="s">
        <v>682</v>
      </c>
      <c r="C609" s="54" t="s">
        <v>101</v>
      </c>
      <c r="D609" s="374">
        <v>2100</v>
      </c>
      <c r="E609" s="16" t="s">
        <v>61</v>
      </c>
      <c r="F609" s="47" t="s">
        <v>61</v>
      </c>
      <c r="G609" s="47" t="s">
        <v>26</v>
      </c>
      <c r="H609" s="435">
        <v>1</v>
      </c>
      <c r="I609" s="17">
        <v>13708263</v>
      </c>
      <c r="J609" s="126">
        <v>12516243.75</v>
      </c>
      <c r="K609" s="417">
        <v>1</v>
      </c>
      <c r="L609" s="162" t="s">
        <v>722</v>
      </c>
      <c r="M609" s="161" t="s">
        <v>51</v>
      </c>
      <c r="N609" s="162"/>
      <c r="O609" s="162"/>
    </row>
    <row r="610" spans="1:17" ht="15" customHeight="1">
      <c r="A610" s="374">
        <v>58</v>
      </c>
      <c r="B610" s="22" t="s">
        <v>682</v>
      </c>
      <c r="C610" s="54" t="s">
        <v>107</v>
      </c>
      <c r="D610" s="374">
        <v>2157</v>
      </c>
      <c r="E610" s="16" t="s">
        <v>108</v>
      </c>
      <c r="F610" s="47" t="s">
        <v>359</v>
      </c>
      <c r="G610" s="47" t="s">
        <v>26</v>
      </c>
      <c r="H610" s="435">
        <v>1</v>
      </c>
      <c r="I610" s="17">
        <v>936406</v>
      </c>
      <c r="J610" s="126">
        <v>1207933.53</v>
      </c>
      <c r="K610" s="417">
        <v>1</v>
      </c>
      <c r="L610" s="162" t="s">
        <v>723</v>
      </c>
      <c r="M610" s="161" t="s">
        <v>51</v>
      </c>
      <c r="N610" s="162"/>
      <c r="O610" s="162"/>
    </row>
    <row r="611" spans="1:17" ht="15" customHeight="1">
      <c r="A611" s="374">
        <v>58</v>
      </c>
      <c r="B611" s="22" t="s">
        <v>682</v>
      </c>
      <c r="C611" s="54" t="s">
        <v>65</v>
      </c>
      <c r="D611" s="374">
        <v>2341</v>
      </c>
      <c r="E611" s="16" t="s">
        <v>119</v>
      </c>
      <c r="F611" s="47" t="s">
        <v>444</v>
      </c>
      <c r="G611" s="47" t="s">
        <v>26</v>
      </c>
      <c r="H611" s="435">
        <v>1</v>
      </c>
      <c r="I611" s="17">
        <v>10010086</v>
      </c>
      <c r="J611" s="126">
        <v>5804492.8099999987</v>
      </c>
      <c r="K611" s="417">
        <v>1</v>
      </c>
      <c r="L611" s="178" t="s">
        <v>119</v>
      </c>
      <c r="M611" s="161" t="s">
        <v>51</v>
      </c>
      <c r="N611" s="162"/>
      <c r="O611" s="162"/>
    </row>
    <row r="612" spans="1:17" ht="15" customHeight="1">
      <c r="A612" s="374">
        <v>58</v>
      </c>
      <c r="B612" s="22" t="s">
        <v>682</v>
      </c>
      <c r="C612" s="54" t="s">
        <v>111</v>
      </c>
      <c r="D612" s="374">
        <v>2367</v>
      </c>
      <c r="E612" s="16" t="s">
        <v>123</v>
      </c>
      <c r="F612" s="47" t="s">
        <v>590</v>
      </c>
      <c r="G612" s="47" t="s">
        <v>568</v>
      </c>
      <c r="H612" s="435">
        <v>1</v>
      </c>
      <c r="I612" s="17">
        <v>4758523</v>
      </c>
      <c r="J612" s="127">
        <v>4702734.1999999993</v>
      </c>
      <c r="K612" s="417">
        <v>1</v>
      </c>
      <c r="L612" s="178" t="s">
        <v>123</v>
      </c>
      <c r="M612" s="161" t="s">
        <v>51</v>
      </c>
      <c r="N612" s="162"/>
      <c r="O612" s="162"/>
    </row>
    <row r="613" spans="1:17" ht="15" customHeight="1">
      <c r="A613" s="374">
        <v>58</v>
      </c>
      <c r="B613" s="22" t="s">
        <v>682</v>
      </c>
      <c r="C613" s="54" t="s">
        <v>111</v>
      </c>
      <c r="D613" s="374">
        <v>2705</v>
      </c>
      <c r="E613" s="16" t="s">
        <v>124</v>
      </c>
      <c r="F613" s="47" t="s">
        <v>592</v>
      </c>
      <c r="G613" s="47" t="s">
        <v>76</v>
      </c>
      <c r="H613" s="435">
        <v>1</v>
      </c>
      <c r="I613" s="17">
        <v>4060824</v>
      </c>
      <c r="J613" s="127">
        <v>4882297.29</v>
      </c>
      <c r="K613" s="417">
        <v>1</v>
      </c>
      <c r="L613" s="178" t="s">
        <v>124</v>
      </c>
      <c r="M613" s="161" t="s">
        <v>51</v>
      </c>
      <c r="N613" s="162"/>
      <c r="O613" s="162"/>
    </row>
    <row r="614" spans="1:17" ht="15" customHeight="1">
      <c r="A614" s="374">
        <v>58</v>
      </c>
      <c r="B614" s="22" t="s">
        <v>682</v>
      </c>
      <c r="C614" s="54" t="s">
        <v>297</v>
      </c>
      <c r="D614" s="374">
        <v>2803</v>
      </c>
      <c r="E614" s="16" t="s">
        <v>298</v>
      </c>
      <c r="F614" s="47" t="s">
        <v>362</v>
      </c>
      <c r="G614" s="47" t="s">
        <v>26</v>
      </c>
      <c r="H614" s="435">
        <v>1</v>
      </c>
      <c r="I614" s="17">
        <v>17010</v>
      </c>
      <c r="J614" s="127">
        <v>6747</v>
      </c>
      <c r="K614" s="417">
        <v>1</v>
      </c>
      <c r="L614" s="178" t="s">
        <v>298</v>
      </c>
      <c r="M614" s="161" t="s">
        <v>51</v>
      </c>
      <c r="N614" s="162"/>
      <c r="O614" s="162"/>
    </row>
    <row r="615" spans="1:17" ht="15" customHeight="1">
      <c r="A615" s="374">
        <v>58</v>
      </c>
      <c r="B615" s="22" t="s">
        <v>682</v>
      </c>
      <c r="C615" s="54" t="s">
        <v>85</v>
      </c>
      <c r="D615" s="374">
        <v>2818</v>
      </c>
      <c r="E615" s="16" t="s">
        <v>58</v>
      </c>
      <c r="F615" s="47" t="s">
        <v>395</v>
      </c>
      <c r="G615" s="47" t="s">
        <v>26</v>
      </c>
      <c r="H615" s="435">
        <v>1</v>
      </c>
      <c r="I615" s="17">
        <v>114095</v>
      </c>
      <c r="J615" s="127">
        <v>64007.09</v>
      </c>
      <c r="K615" s="417">
        <v>1</v>
      </c>
      <c r="L615" s="178" t="s">
        <v>724</v>
      </c>
      <c r="M615" s="161" t="s">
        <v>51</v>
      </c>
      <c r="N615" s="162"/>
      <c r="O615" s="162"/>
    </row>
    <row r="616" spans="1:17" ht="15" customHeight="1">
      <c r="A616" s="374">
        <v>58</v>
      </c>
      <c r="B616" s="22" t="s">
        <v>682</v>
      </c>
      <c r="C616" s="54" t="s">
        <v>101</v>
      </c>
      <c r="D616" s="374">
        <v>2999</v>
      </c>
      <c r="E616" s="16" t="s">
        <v>125</v>
      </c>
      <c r="F616" s="47" t="s">
        <v>126</v>
      </c>
      <c r="G616" s="47" t="s">
        <v>26</v>
      </c>
      <c r="H616" s="435">
        <v>1</v>
      </c>
      <c r="I616" s="17">
        <v>15000</v>
      </c>
      <c r="J616" s="127">
        <v>20137.88</v>
      </c>
      <c r="K616" s="417">
        <v>1</v>
      </c>
      <c r="L616" s="178" t="s">
        <v>125</v>
      </c>
      <c r="M616" s="161" t="s">
        <v>51</v>
      </c>
      <c r="N616" s="162"/>
      <c r="O616" s="162"/>
    </row>
    <row r="617" spans="1:17" ht="15" customHeight="1">
      <c r="A617" s="374">
        <v>58</v>
      </c>
      <c r="B617" s="22" t="s">
        <v>682</v>
      </c>
      <c r="C617" s="54" t="s">
        <v>85</v>
      </c>
      <c r="D617" s="374">
        <v>3000</v>
      </c>
      <c r="E617" s="16" t="s">
        <v>397</v>
      </c>
      <c r="F617" s="47" t="s">
        <v>398</v>
      </c>
      <c r="G617" s="47" t="s">
        <v>26</v>
      </c>
      <c r="H617" s="435">
        <v>1</v>
      </c>
      <c r="I617" s="17">
        <v>202920</v>
      </c>
      <c r="J617" s="127">
        <v>0</v>
      </c>
      <c r="K617" s="347">
        <v>0</v>
      </c>
      <c r="L617" s="178" t="s">
        <v>397</v>
      </c>
      <c r="M617" s="162" t="s">
        <v>27</v>
      </c>
      <c r="N617" s="162" t="s">
        <v>725</v>
      </c>
      <c r="O617" s="162"/>
    </row>
    <row r="618" spans="1:17" ht="15" customHeight="1">
      <c r="A618" s="374">
        <v>58</v>
      </c>
      <c r="B618" s="22" t="s">
        <v>682</v>
      </c>
      <c r="C618" s="54" t="s">
        <v>85</v>
      </c>
      <c r="D618" s="374">
        <v>3002</v>
      </c>
      <c r="E618" s="16" t="s">
        <v>128</v>
      </c>
      <c r="F618" s="47" t="s">
        <v>366</v>
      </c>
      <c r="G618" s="47" t="s">
        <v>26</v>
      </c>
      <c r="H618" s="435">
        <v>1</v>
      </c>
      <c r="I618" s="17">
        <v>25365</v>
      </c>
      <c r="J618" s="127">
        <v>0</v>
      </c>
      <c r="K618" s="347">
        <v>0</v>
      </c>
      <c r="L618" s="178" t="s">
        <v>128</v>
      </c>
      <c r="M618" s="162" t="s">
        <v>27</v>
      </c>
      <c r="N618" s="162" t="s">
        <v>725</v>
      </c>
      <c r="O618" s="162"/>
      <c r="P618" s="117"/>
      <c r="Q618" s="8"/>
    </row>
    <row r="619" spans="1:17" ht="15" customHeight="1">
      <c r="A619" s="374">
        <v>58</v>
      </c>
      <c r="B619" s="22" t="s">
        <v>682</v>
      </c>
      <c r="C619" s="54" t="s">
        <v>283</v>
      </c>
      <c r="D619" s="374">
        <v>6354</v>
      </c>
      <c r="E619" s="16" t="s">
        <v>368</v>
      </c>
      <c r="F619" s="47" t="s">
        <v>369</v>
      </c>
      <c r="G619" s="47" t="s">
        <v>370</v>
      </c>
      <c r="H619" s="435">
        <v>1</v>
      </c>
      <c r="I619" s="17">
        <v>1000</v>
      </c>
      <c r="J619" s="127">
        <v>220000</v>
      </c>
      <c r="K619" s="417">
        <v>1</v>
      </c>
      <c r="L619" s="178" t="s">
        <v>368</v>
      </c>
      <c r="M619" s="161" t="s">
        <v>51</v>
      </c>
      <c r="N619" s="162"/>
      <c r="O619" s="162"/>
      <c r="P619" s="117"/>
      <c r="Q619" s="8"/>
    </row>
    <row r="620" spans="1:17" ht="15" customHeight="1">
      <c r="A620" s="374">
        <v>59</v>
      </c>
      <c r="B620" s="14" t="s">
        <v>726</v>
      </c>
      <c r="C620" s="54" t="s">
        <v>283</v>
      </c>
      <c r="D620" s="374">
        <v>1124</v>
      </c>
      <c r="E620" s="16" t="s">
        <v>727</v>
      </c>
      <c r="F620" s="47" t="s">
        <v>18</v>
      </c>
      <c r="G620" s="47" t="s">
        <v>18</v>
      </c>
      <c r="H620" s="435">
        <v>0</v>
      </c>
      <c r="I620" s="17">
        <v>0</v>
      </c>
      <c r="J620" s="118">
        <v>0</v>
      </c>
      <c r="K620" s="184"/>
      <c r="L620" s="162"/>
      <c r="M620" s="162"/>
      <c r="N620" s="162"/>
      <c r="O620" s="162"/>
      <c r="P620" s="117"/>
      <c r="Q620" s="8"/>
    </row>
    <row r="621" spans="1:17" ht="15" customHeight="1">
      <c r="A621" s="374">
        <v>59</v>
      </c>
      <c r="B621" s="14" t="s">
        <v>726</v>
      </c>
      <c r="C621" s="54" t="s">
        <v>73</v>
      </c>
      <c r="D621" s="374">
        <v>1169</v>
      </c>
      <c r="E621" s="16" t="s">
        <v>74</v>
      </c>
      <c r="F621" s="47" t="s">
        <v>340</v>
      </c>
      <c r="G621" s="47" t="s">
        <v>26</v>
      </c>
      <c r="H621" s="435">
        <v>1</v>
      </c>
      <c r="I621" s="17">
        <v>1000</v>
      </c>
      <c r="J621" s="127">
        <v>0</v>
      </c>
      <c r="K621" s="184"/>
      <c r="L621" s="162"/>
      <c r="M621" s="161" t="s">
        <v>4617</v>
      </c>
      <c r="N621" s="162"/>
      <c r="O621" s="162" t="s">
        <v>83</v>
      </c>
      <c r="P621" s="117"/>
      <c r="Q621" s="8"/>
    </row>
    <row r="622" spans="1:17" ht="15" customHeight="1">
      <c r="A622" s="374">
        <v>59</v>
      </c>
      <c r="B622" s="14" t="s">
        <v>726</v>
      </c>
      <c r="C622" s="54" t="s">
        <v>65</v>
      </c>
      <c r="D622" s="374">
        <v>1170</v>
      </c>
      <c r="E622" s="16" t="s">
        <v>78</v>
      </c>
      <c r="F622" s="47" t="s">
        <v>342</v>
      </c>
      <c r="G622" s="47" t="s">
        <v>26</v>
      </c>
      <c r="H622" s="435">
        <v>1</v>
      </c>
      <c r="I622" s="17">
        <v>1751925</v>
      </c>
      <c r="J622" s="126">
        <v>2350265.87</v>
      </c>
      <c r="K622" s="408">
        <v>12</v>
      </c>
      <c r="L622" s="162" t="s">
        <v>728</v>
      </c>
      <c r="M622" s="161" t="s">
        <v>51</v>
      </c>
      <c r="N622" s="162"/>
      <c r="O622" s="162"/>
      <c r="P622" s="117"/>
      <c r="Q622" s="8"/>
    </row>
    <row r="623" spans="1:17" ht="15" customHeight="1">
      <c r="A623" s="374">
        <v>59</v>
      </c>
      <c r="B623" s="14" t="s">
        <v>726</v>
      </c>
      <c r="C623" s="54" t="s">
        <v>65</v>
      </c>
      <c r="D623" s="374">
        <v>1177</v>
      </c>
      <c r="E623" s="16" t="s">
        <v>729</v>
      </c>
      <c r="F623" s="47" t="s">
        <v>22</v>
      </c>
      <c r="G623" s="47" t="s">
        <v>22</v>
      </c>
      <c r="H623" s="435">
        <v>0</v>
      </c>
      <c r="I623" s="17">
        <v>0</v>
      </c>
      <c r="J623" s="118">
        <v>0</v>
      </c>
      <c r="K623" s="184"/>
      <c r="L623" s="162"/>
      <c r="M623" s="162"/>
      <c r="N623" s="162"/>
      <c r="O623" s="162"/>
      <c r="P623" s="117"/>
      <c r="Q623" s="8"/>
    </row>
    <row r="624" spans="1:17" ht="15" customHeight="1">
      <c r="A624" s="374">
        <v>59</v>
      </c>
      <c r="B624" s="14" t="s">
        <v>726</v>
      </c>
      <c r="C624" s="54" t="s">
        <v>65</v>
      </c>
      <c r="D624" s="374">
        <v>1193</v>
      </c>
      <c r="E624" s="16" t="s">
        <v>79</v>
      </c>
      <c r="F624" s="47" t="s">
        <v>18</v>
      </c>
      <c r="G624" s="47" t="s">
        <v>18</v>
      </c>
      <c r="H624" s="435">
        <v>0</v>
      </c>
      <c r="I624" s="17">
        <v>0</v>
      </c>
      <c r="J624" s="118">
        <v>0</v>
      </c>
      <c r="K624" s="184"/>
      <c r="L624" s="162"/>
      <c r="M624" s="162"/>
      <c r="N624" s="162"/>
      <c r="O624" s="162"/>
      <c r="P624" s="117"/>
      <c r="Q624" s="8"/>
    </row>
    <row r="625" spans="1:17" ht="15" customHeight="1">
      <c r="A625" s="374">
        <v>59</v>
      </c>
      <c r="B625" s="14" t="s">
        <v>726</v>
      </c>
      <c r="C625" s="54" t="s">
        <v>65</v>
      </c>
      <c r="D625" s="374">
        <v>1205</v>
      </c>
      <c r="E625" s="16" t="s">
        <v>730</v>
      </c>
      <c r="F625" s="47" t="s">
        <v>18</v>
      </c>
      <c r="G625" s="47" t="s">
        <v>18</v>
      </c>
      <c r="H625" s="435">
        <v>0</v>
      </c>
      <c r="I625" s="17">
        <v>0</v>
      </c>
      <c r="J625" s="118">
        <v>0</v>
      </c>
      <c r="K625" s="184"/>
      <c r="L625" s="162"/>
      <c r="M625" s="162"/>
      <c r="N625" s="162"/>
      <c r="O625" s="162"/>
      <c r="P625" s="117"/>
      <c r="Q625" s="8"/>
    </row>
    <row r="626" spans="1:17" ht="15" customHeight="1">
      <c r="A626" s="374">
        <v>59</v>
      </c>
      <c r="B626" s="14" t="s">
        <v>726</v>
      </c>
      <c r="C626" s="54" t="s">
        <v>65</v>
      </c>
      <c r="D626" s="374">
        <v>1206</v>
      </c>
      <c r="E626" s="16" t="s">
        <v>731</v>
      </c>
      <c r="F626" s="47" t="s">
        <v>18</v>
      </c>
      <c r="G626" s="47" t="s">
        <v>18</v>
      </c>
      <c r="H626" s="435">
        <v>0</v>
      </c>
      <c r="I626" s="17">
        <v>0</v>
      </c>
      <c r="J626" s="118">
        <v>0</v>
      </c>
      <c r="K626" s="184"/>
      <c r="L626" s="162"/>
      <c r="M626" s="162"/>
      <c r="N626" s="162"/>
      <c r="O626" s="162"/>
      <c r="P626" s="117"/>
      <c r="Q626" s="8"/>
    </row>
    <row r="627" spans="1:17" ht="15" customHeight="1">
      <c r="A627" s="374">
        <v>59</v>
      </c>
      <c r="B627" s="14" t="s">
        <v>726</v>
      </c>
      <c r="C627" s="54" t="s">
        <v>65</v>
      </c>
      <c r="D627" s="374">
        <v>1207</v>
      </c>
      <c r="E627" s="16" t="s">
        <v>732</v>
      </c>
      <c r="F627" s="47" t="s">
        <v>18</v>
      </c>
      <c r="G627" s="47" t="s">
        <v>18</v>
      </c>
      <c r="H627" s="435">
        <v>0</v>
      </c>
      <c r="I627" s="17">
        <v>0</v>
      </c>
      <c r="J627" s="118">
        <v>0</v>
      </c>
      <c r="K627" s="184"/>
      <c r="L627" s="162"/>
      <c r="M627" s="162"/>
      <c r="N627" s="162"/>
      <c r="O627" s="162"/>
      <c r="P627" s="117"/>
      <c r="Q627" s="8"/>
    </row>
    <row r="628" spans="1:17" ht="15" customHeight="1">
      <c r="A628" s="374">
        <v>59</v>
      </c>
      <c r="B628" s="14" t="s">
        <v>726</v>
      </c>
      <c r="C628" s="54" t="s">
        <v>65</v>
      </c>
      <c r="D628" s="374">
        <v>1237</v>
      </c>
      <c r="E628" s="16" t="s">
        <v>733</v>
      </c>
      <c r="F628" s="47" t="s">
        <v>18</v>
      </c>
      <c r="G628" s="47" t="s">
        <v>18</v>
      </c>
      <c r="H628" s="435">
        <v>0</v>
      </c>
      <c r="I628" s="17">
        <v>0</v>
      </c>
      <c r="J628" s="118">
        <v>0</v>
      </c>
      <c r="K628" s="184"/>
      <c r="L628" s="162"/>
      <c r="M628" s="162"/>
      <c r="N628" s="162"/>
      <c r="O628" s="162"/>
      <c r="P628" s="117"/>
      <c r="Q628" s="8"/>
    </row>
    <row r="629" spans="1:17" ht="15" customHeight="1">
      <c r="A629" s="374">
        <v>59</v>
      </c>
      <c r="B629" s="14" t="s">
        <v>726</v>
      </c>
      <c r="C629" s="54" t="s">
        <v>65</v>
      </c>
      <c r="D629" s="374">
        <v>1246</v>
      </c>
      <c r="E629" s="16" t="s">
        <v>734</v>
      </c>
      <c r="F629" s="47" t="s">
        <v>18</v>
      </c>
      <c r="G629" s="47" t="s">
        <v>18</v>
      </c>
      <c r="H629" s="435">
        <v>0</v>
      </c>
      <c r="I629" s="17">
        <v>0</v>
      </c>
      <c r="J629" s="118">
        <v>0</v>
      </c>
      <c r="K629" s="184"/>
      <c r="L629" s="162"/>
      <c r="M629" s="162"/>
      <c r="N629" s="162"/>
      <c r="O629" s="162"/>
      <c r="P629" s="117"/>
      <c r="Q629" s="8"/>
    </row>
    <row r="630" spans="1:17" ht="15" customHeight="1">
      <c r="A630" s="374">
        <v>59</v>
      </c>
      <c r="B630" s="14" t="s">
        <v>726</v>
      </c>
      <c r="C630" s="54" t="s">
        <v>65</v>
      </c>
      <c r="D630" s="374">
        <v>1265</v>
      </c>
      <c r="E630" s="16" t="s">
        <v>735</v>
      </c>
      <c r="F630" s="47" t="s">
        <v>18</v>
      </c>
      <c r="G630" s="47" t="s">
        <v>18</v>
      </c>
      <c r="H630" s="435">
        <v>0</v>
      </c>
      <c r="I630" s="17">
        <v>0</v>
      </c>
      <c r="J630" s="118">
        <v>0</v>
      </c>
      <c r="K630" s="184"/>
      <c r="L630" s="162"/>
      <c r="M630" s="162"/>
      <c r="N630" s="162"/>
      <c r="O630" s="162"/>
      <c r="P630" s="117"/>
      <c r="Q630" s="8"/>
    </row>
    <row r="631" spans="1:17" ht="15" customHeight="1">
      <c r="A631" s="374">
        <v>59</v>
      </c>
      <c r="B631" s="14" t="s">
        <v>726</v>
      </c>
      <c r="C631" s="54" t="s">
        <v>65</v>
      </c>
      <c r="D631" s="374">
        <v>1266</v>
      </c>
      <c r="E631" s="16" t="s">
        <v>736</v>
      </c>
      <c r="F631" s="47" t="s">
        <v>18</v>
      </c>
      <c r="G631" s="47" t="s">
        <v>18</v>
      </c>
      <c r="H631" s="435">
        <v>0</v>
      </c>
      <c r="I631" s="17">
        <v>0</v>
      </c>
      <c r="J631" s="118">
        <v>0</v>
      </c>
      <c r="K631" s="184"/>
      <c r="L631" s="162"/>
      <c r="M631" s="162"/>
      <c r="N631" s="162"/>
      <c r="O631" s="162"/>
      <c r="P631" s="117"/>
      <c r="Q631" s="8"/>
    </row>
    <row r="632" spans="1:17" ht="15" customHeight="1">
      <c r="A632" s="374">
        <v>59</v>
      </c>
      <c r="B632" s="14" t="s">
        <v>726</v>
      </c>
      <c r="C632" s="54" t="s">
        <v>65</v>
      </c>
      <c r="D632" s="374">
        <v>1267</v>
      </c>
      <c r="E632" s="16" t="s">
        <v>737</v>
      </c>
      <c r="F632" s="47" t="s">
        <v>18</v>
      </c>
      <c r="G632" s="47" t="s">
        <v>18</v>
      </c>
      <c r="H632" s="435">
        <v>0</v>
      </c>
      <c r="I632" s="17">
        <v>0</v>
      </c>
      <c r="J632" s="118">
        <v>0</v>
      </c>
      <c r="K632" s="184"/>
      <c r="L632" s="162"/>
      <c r="M632" s="162"/>
      <c r="N632" s="162"/>
      <c r="O632" s="162"/>
      <c r="P632" s="117"/>
      <c r="Q632" s="8"/>
    </row>
    <row r="633" spans="1:17" ht="15" customHeight="1">
      <c r="A633" s="374">
        <v>59</v>
      </c>
      <c r="B633" s="14" t="s">
        <v>726</v>
      </c>
      <c r="C633" s="54" t="s">
        <v>65</v>
      </c>
      <c r="D633" s="374">
        <v>1303</v>
      </c>
      <c r="E633" s="16" t="s">
        <v>738</v>
      </c>
      <c r="F633" s="47" t="s">
        <v>18</v>
      </c>
      <c r="G633" s="47" t="s">
        <v>18</v>
      </c>
      <c r="H633" s="435">
        <v>0</v>
      </c>
      <c r="I633" s="17">
        <v>0</v>
      </c>
      <c r="J633" s="118">
        <v>0</v>
      </c>
      <c r="K633" s="184"/>
      <c r="L633" s="162"/>
      <c r="M633" s="162"/>
      <c r="N633" s="162"/>
      <c r="O633" s="162"/>
    </row>
    <row r="634" spans="1:17" ht="15" customHeight="1">
      <c r="A634" s="374">
        <v>59</v>
      </c>
      <c r="B634" s="14" t="s">
        <v>726</v>
      </c>
      <c r="C634" s="54" t="s">
        <v>65</v>
      </c>
      <c r="D634" s="374">
        <v>1320</v>
      </c>
      <c r="E634" s="16" t="s">
        <v>739</v>
      </c>
      <c r="F634" s="47" t="s">
        <v>18</v>
      </c>
      <c r="G634" s="47" t="s">
        <v>18</v>
      </c>
      <c r="H634" s="435">
        <v>0</v>
      </c>
      <c r="I634" s="17">
        <v>0</v>
      </c>
      <c r="J634" s="118">
        <v>0</v>
      </c>
      <c r="K634" s="184"/>
      <c r="L634" s="162"/>
      <c r="M634" s="162"/>
      <c r="N634" s="162"/>
      <c r="O634" s="162"/>
    </row>
    <row r="635" spans="1:17" ht="15" customHeight="1">
      <c r="A635" s="374">
        <v>59</v>
      </c>
      <c r="B635" s="14" t="s">
        <v>726</v>
      </c>
      <c r="C635" s="54" t="s">
        <v>65</v>
      </c>
      <c r="D635" s="374">
        <v>1321</v>
      </c>
      <c r="E635" s="16" t="s">
        <v>740</v>
      </c>
      <c r="F635" s="47" t="s">
        <v>18</v>
      </c>
      <c r="G635" s="47" t="s">
        <v>18</v>
      </c>
      <c r="H635" s="435">
        <v>0</v>
      </c>
      <c r="I635" s="17">
        <v>0</v>
      </c>
      <c r="J635" s="118">
        <v>0</v>
      </c>
      <c r="K635" s="184"/>
      <c r="L635" s="162"/>
      <c r="M635" s="162"/>
      <c r="N635" s="162"/>
      <c r="O635" s="162"/>
    </row>
    <row r="636" spans="1:17" ht="15" customHeight="1">
      <c r="A636" s="374">
        <v>59</v>
      </c>
      <c r="B636" s="14" t="s">
        <v>726</v>
      </c>
      <c r="C636" s="54" t="s">
        <v>65</v>
      </c>
      <c r="D636" s="374">
        <v>1322</v>
      </c>
      <c r="E636" s="16" t="s">
        <v>741</v>
      </c>
      <c r="F636" s="47" t="s">
        <v>18</v>
      </c>
      <c r="G636" s="47" t="s">
        <v>18</v>
      </c>
      <c r="H636" s="435">
        <v>0</v>
      </c>
      <c r="I636" s="17">
        <v>0</v>
      </c>
      <c r="J636" s="118">
        <v>0</v>
      </c>
      <c r="K636" s="184"/>
      <c r="L636" s="162"/>
      <c r="M636" s="162"/>
      <c r="N636" s="162"/>
      <c r="O636" s="162"/>
    </row>
    <row r="637" spans="1:17" ht="15" customHeight="1">
      <c r="A637" s="374">
        <v>59</v>
      </c>
      <c r="B637" s="14" t="s">
        <v>726</v>
      </c>
      <c r="C637" s="54" t="s">
        <v>65</v>
      </c>
      <c r="D637" s="374">
        <v>1328</v>
      </c>
      <c r="E637" s="16" t="s">
        <v>742</v>
      </c>
      <c r="F637" s="47" t="s">
        <v>18</v>
      </c>
      <c r="G637" s="47" t="s">
        <v>18</v>
      </c>
      <c r="H637" s="435">
        <v>0</v>
      </c>
      <c r="I637" s="17">
        <v>0</v>
      </c>
      <c r="J637" s="118">
        <v>0</v>
      </c>
      <c r="K637" s="184"/>
      <c r="L637" s="162"/>
      <c r="M637" s="162"/>
      <c r="N637" s="162"/>
      <c r="O637" s="162"/>
    </row>
    <row r="638" spans="1:17" ht="15" customHeight="1">
      <c r="A638" s="374">
        <v>59</v>
      </c>
      <c r="B638" s="14" t="s">
        <v>726</v>
      </c>
      <c r="C638" s="54" t="s">
        <v>65</v>
      </c>
      <c r="D638" s="374">
        <v>1354</v>
      </c>
      <c r="E638" s="16" t="s">
        <v>743</v>
      </c>
      <c r="F638" s="47" t="s">
        <v>18</v>
      </c>
      <c r="G638" s="47" t="s">
        <v>18</v>
      </c>
      <c r="H638" s="435">
        <v>0</v>
      </c>
      <c r="I638" s="17">
        <v>0</v>
      </c>
      <c r="J638" s="118">
        <v>0</v>
      </c>
      <c r="K638" s="184"/>
      <c r="L638" s="162"/>
      <c r="M638" s="162"/>
      <c r="N638" s="162"/>
      <c r="O638" s="162"/>
    </row>
    <row r="639" spans="1:17" ht="15" customHeight="1">
      <c r="A639" s="374">
        <v>59</v>
      </c>
      <c r="B639" s="14" t="s">
        <v>726</v>
      </c>
      <c r="C639" s="54" t="s">
        <v>65</v>
      </c>
      <c r="D639" s="374">
        <v>1355</v>
      </c>
      <c r="E639" s="16" t="s">
        <v>744</v>
      </c>
      <c r="F639" s="47" t="s">
        <v>18</v>
      </c>
      <c r="G639" s="47" t="s">
        <v>18</v>
      </c>
      <c r="H639" s="435">
        <v>0</v>
      </c>
      <c r="I639" s="17">
        <v>0</v>
      </c>
      <c r="J639" s="118">
        <v>0</v>
      </c>
      <c r="K639" s="184"/>
      <c r="L639" s="162"/>
      <c r="M639" s="162"/>
      <c r="N639" s="162"/>
      <c r="O639" s="162"/>
    </row>
    <row r="640" spans="1:17" ht="15" customHeight="1">
      <c r="A640" s="374">
        <v>59</v>
      </c>
      <c r="B640" s="14" t="s">
        <v>726</v>
      </c>
      <c r="C640" s="54" t="s">
        <v>65</v>
      </c>
      <c r="D640" s="374">
        <v>1356</v>
      </c>
      <c r="E640" s="16" t="s">
        <v>745</v>
      </c>
      <c r="F640" s="47" t="s">
        <v>18</v>
      </c>
      <c r="G640" s="47" t="s">
        <v>18</v>
      </c>
      <c r="H640" s="435">
        <v>0</v>
      </c>
      <c r="I640" s="17">
        <v>0</v>
      </c>
      <c r="J640" s="118">
        <v>0</v>
      </c>
      <c r="K640" s="184"/>
      <c r="L640" s="162"/>
      <c r="M640" s="162"/>
      <c r="N640" s="162"/>
      <c r="O640" s="162"/>
    </row>
    <row r="641" spans="1:15" ht="15" customHeight="1">
      <c r="A641" s="374">
        <v>59</v>
      </c>
      <c r="B641" s="14" t="s">
        <v>726</v>
      </c>
      <c r="C641" s="54" t="s">
        <v>65</v>
      </c>
      <c r="D641" s="374">
        <v>1361</v>
      </c>
      <c r="E641" s="16" t="s">
        <v>746</v>
      </c>
      <c r="F641" s="47" t="s">
        <v>18</v>
      </c>
      <c r="G641" s="47" t="s">
        <v>18</v>
      </c>
      <c r="H641" s="435">
        <v>0</v>
      </c>
      <c r="I641" s="17">
        <v>0</v>
      </c>
      <c r="J641" s="118">
        <v>0</v>
      </c>
      <c r="K641" s="184"/>
      <c r="L641" s="162"/>
      <c r="M641" s="162"/>
      <c r="N641" s="162"/>
      <c r="O641" s="162"/>
    </row>
    <row r="642" spans="1:15" ht="15" customHeight="1">
      <c r="A642" s="374">
        <v>59</v>
      </c>
      <c r="B642" s="14" t="s">
        <v>726</v>
      </c>
      <c r="C642" s="54" t="s">
        <v>65</v>
      </c>
      <c r="D642" s="374">
        <v>1431</v>
      </c>
      <c r="E642" s="16" t="s">
        <v>747</v>
      </c>
      <c r="F642" s="47" t="s">
        <v>18</v>
      </c>
      <c r="G642" s="47" t="s">
        <v>18</v>
      </c>
      <c r="H642" s="435">
        <v>0</v>
      </c>
      <c r="I642" s="17">
        <v>0</v>
      </c>
      <c r="J642" s="118">
        <v>0</v>
      </c>
      <c r="K642" s="184"/>
      <c r="L642" s="162"/>
      <c r="M642" s="162"/>
      <c r="N642" s="162"/>
      <c r="O642" s="162"/>
    </row>
    <row r="643" spans="1:15" ht="15" customHeight="1">
      <c r="A643" s="374">
        <v>59</v>
      </c>
      <c r="B643" s="14" t="s">
        <v>726</v>
      </c>
      <c r="C643" s="54" t="s">
        <v>65</v>
      </c>
      <c r="D643" s="374">
        <v>1452</v>
      </c>
      <c r="E643" s="16" t="s">
        <v>748</v>
      </c>
      <c r="F643" s="47" t="s">
        <v>18</v>
      </c>
      <c r="G643" s="47" t="s">
        <v>18</v>
      </c>
      <c r="H643" s="435">
        <v>0</v>
      </c>
      <c r="I643" s="17">
        <v>0</v>
      </c>
      <c r="J643" s="118">
        <v>0</v>
      </c>
      <c r="K643" s="184"/>
      <c r="L643" s="162"/>
      <c r="M643" s="162"/>
      <c r="N643" s="162"/>
      <c r="O643" s="162"/>
    </row>
    <row r="644" spans="1:15" ht="15" customHeight="1">
      <c r="A644" s="374">
        <v>59</v>
      </c>
      <c r="B644" s="14" t="s">
        <v>726</v>
      </c>
      <c r="C644" s="54" t="s">
        <v>65</v>
      </c>
      <c r="D644" s="374">
        <v>1454</v>
      </c>
      <c r="E644" s="16" t="s">
        <v>749</v>
      </c>
      <c r="F644" s="47" t="s">
        <v>18</v>
      </c>
      <c r="G644" s="47" t="s">
        <v>18</v>
      </c>
      <c r="H644" s="435">
        <v>0</v>
      </c>
      <c r="I644" s="17">
        <v>0</v>
      </c>
      <c r="J644" s="118">
        <v>0</v>
      </c>
      <c r="K644" s="184"/>
      <c r="L644" s="162"/>
      <c r="M644" s="162"/>
      <c r="N644" s="162"/>
      <c r="O644" s="162"/>
    </row>
    <row r="645" spans="1:15" ht="15" customHeight="1">
      <c r="A645" s="374">
        <v>59</v>
      </c>
      <c r="B645" s="14" t="s">
        <v>726</v>
      </c>
      <c r="C645" s="54" t="s">
        <v>65</v>
      </c>
      <c r="D645" s="374">
        <v>1575</v>
      </c>
      <c r="E645" s="16" t="s">
        <v>750</v>
      </c>
      <c r="F645" s="47" t="s">
        <v>18</v>
      </c>
      <c r="G645" s="47" t="s">
        <v>18</v>
      </c>
      <c r="H645" s="435">
        <v>0</v>
      </c>
      <c r="I645" s="17">
        <v>0</v>
      </c>
      <c r="J645" s="118">
        <v>0</v>
      </c>
      <c r="K645" s="184"/>
      <c r="L645" s="162"/>
      <c r="M645" s="162"/>
      <c r="N645" s="162"/>
      <c r="O645" s="162"/>
    </row>
    <row r="646" spans="1:15" ht="15" customHeight="1">
      <c r="A646" s="374">
        <v>59</v>
      </c>
      <c r="B646" s="14" t="s">
        <v>726</v>
      </c>
      <c r="C646" s="54" t="s">
        <v>65</v>
      </c>
      <c r="D646" s="374">
        <v>1576</v>
      </c>
      <c r="E646" s="16" t="s">
        <v>751</v>
      </c>
      <c r="F646" s="47" t="s">
        <v>18</v>
      </c>
      <c r="G646" s="47" t="s">
        <v>18</v>
      </c>
      <c r="H646" s="435">
        <v>0</v>
      </c>
      <c r="I646" s="17">
        <v>0</v>
      </c>
      <c r="J646" s="118">
        <v>0</v>
      </c>
      <c r="K646" s="184"/>
      <c r="L646" s="162"/>
      <c r="M646" s="162"/>
      <c r="N646" s="162"/>
      <c r="O646" s="162"/>
    </row>
    <row r="647" spans="1:15" ht="15" customHeight="1">
      <c r="A647" s="374">
        <v>59</v>
      </c>
      <c r="B647" s="14" t="s">
        <v>726</v>
      </c>
      <c r="C647" s="54" t="s">
        <v>65</v>
      </c>
      <c r="D647" s="374">
        <v>1577</v>
      </c>
      <c r="E647" s="16" t="s">
        <v>752</v>
      </c>
      <c r="F647" s="47" t="s">
        <v>18</v>
      </c>
      <c r="G647" s="47" t="s">
        <v>18</v>
      </c>
      <c r="H647" s="435">
        <v>0</v>
      </c>
      <c r="I647" s="17">
        <v>0</v>
      </c>
      <c r="J647" s="118">
        <v>0</v>
      </c>
      <c r="K647" s="184"/>
      <c r="L647" s="162"/>
      <c r="M647" s="162"/>
      <c r="N647" s="162"/>
      <c r="O647" s="162"/>
    </row>
    <row r="648" spans="1:15" ht="15" customHeight="1">
      <c r="A648" s="374">
        <v>59</v>
      </c>
      <c r="B648" s="14" t="s">
        <v>726</v>
      </c>
      <c r="C648" s="54" t="s">
        <v>65</v>
      </c>
      <c r="D648" s="374">
        <v>1580</v>
      </c>
      <c r="E648" s="16" t="s">
        <v>753</v>
      </c>
      <c r="F648" s="47" t="s">
        <v>18</v>
      </c>
      <c r="G648" s="47" t="s">
        <v>18</v>
      </c>
      <c r="H648" s="435">
        <v>0</v>
      </c>
      <c r="I648" s="17">
        <v>0</v>
      </c>
      <c r="J648" s="118">
        <v>0</v>
      </c>
      <c r="K648" s="184"/>
      <c r="L648" s="162"/>
      <c r="M648" s="162"/>
      <c r="N648" s="162"/>
      <c r="O648" s="162"/>
    </row>
    <row r="649" spans="1:15" ht="15" customHeight="1">
      <c r="A649" s="374">
        <v>59</v>
      </c>
      <c r="B649" s="14" t="s">
        <v>726</v>
      </c>
      <c r="C649" s="54" t="s">
        <v>65</v>
      </c>
      <c r="D649" s="374">
        <v>1581</v>
      </c>
      <c r="E649" s="16" t="s">
        <v>754</v>
      </c>
      <c r="F649" s="47" t="s">
        <v>18</v>
      </c>
      <c r="G649" s="47" t="s">
        <v>18</v>
      </c>
      <c r="H649" s="435">
        <v>0</v>
      </c>
      <c r="I649" s="17">
        <v>0</v>
      </c>
      <c r="J649" s="118">
        <v>0</v>
      </c>
      <c r="K649" s="184"/>
      <c r="L649" s="162"/>
      <c r="M649" s="162"/>
      <c r="N649" s="162"/>
      <c r="O649" s="162"/>
    </row>
    <row r="650" spans="1:15" ht="15" customHeight="1">
      <c r="A650" s="374">
        <v>59</v>
      </c>
      <c r="B650" s="14" t="s">
        <v>726</v>
      </c>
      <c r="C650" s="54" t="s">
        <v>65</v>
      </c>
      <c r="D650" s="374">
        <v>1582</v>
      </c>
      <c r="E650" s="16" t="s">
        <v>755</v>
      </c>
      <c r="F650" s="47" t="s">
        <v>18</v>
      </c>
      <c r="G650" s="47" t="s">
        <v>18</v>
      </c>
      <c r="H650" s="435">
        <v>0</v>
      </c>
      <c r="I650" s="17">
        <v>0</v>
      </c>
      <c r="J650" s="118">
        <v>0</v>
      </c>
      <c r="K650" s="184"/>
      <c r="L650" s="162"/>
      <c r="M650" s="162"/>
      <c r="N650" s="162"/>
      <c r="O650" s="162"/>
    </row>
    <row r="651" spans="1:15" ht="15" customHeight="1">
      <c r="A651" s="374">
        <v>59</v>
      </c>
      <c r="B651" s="14" t="s">
        <v>726</v>
      </c>
      <c r="C651" s="54" t="s">
        <v>65</v>
      </c>
      <c r="D651" s="374">
        <v>1592</v>
      </c>
      <c r="E651" s="16" t="s">
        <v>756</v>
      </c>
      <c r="F651" s="47" t="s">
        <v>18</v>
      </c>
      <c r="G651" s="47" t="s">
        <v>18</v>
      </c>
      <c r="H651" s="435">
        <v>0</v>
      </c>
      <c r="I651" s="17">
        <v>0</v>
      </c>
      <c r="J651" s="118">
        <v>0</v>
      </c>
      <c r="K651" s="184"/>
      <c r="L651" s="162"/>
      <c r="M651" s="162"/>
      <c r="N651" s="162"/>
      <c r="O651" s="162"/>
    </row>
    <row r="652" spans="1:15" ht="15" customHeight="1">
      <c r="A652" s="374">
        <v>59</v>
      </c>
      <c r="B652" s="14" t="s">
        <v>726</v>
      </c>
      <c r="C652" s="54" t="s">
        <v>65</v>
      </c>
      <c r="D652" s="374">
        <v>1593</v>
      </c>
      <c r="E652" s="16" t="s">
        <v>757</v>
      </c>
      <c r="F652" s="47" t="s">
        <v>18</v>
      </c>
      <c r="G652" s="47" t="s">
        <v>18</v>
      </c>
      <c r="H652" s="435">
        <v>0</v>
      </c>
      <c r="I652" s="17">
        <v>0</v>
      </c>
      <c r="J652" s="118">
        <v>0</v>
      </c>
      <c r="K652" s="184"/>
      <c r="L652" s="162"/>
      <c r="M652" s="162"/>
      <c r="N652" s="162"/>
      <c r="O652" s="162"/>
    </row>
    <row r="653" spans="1:15" ht="15" customHeight="1">
      <c r="A653" s="374">
        <v>59</v>
      </c>
      <c r="B653" s="14" t="s">
        <v>726</v>
      </c>
      <c r="C653" s="54" t="s">
        <v>65</v>
      </c>
      <c r="D653" s="374">
        <v>1596</v>
      </c>
      <c r="E653" s="16" t="s">
        <v>758</v>
      </c>
      <c r="F653" s="47" t="s">
        <v>18</v>
      </c>
      <c r="G653" s="47" t="s">
        <v>18</v>
      </c>
      <c r="H653" s="435">
        <v>0</v>
      </c>
      <c r="I653" s="17">
        <v>0</v>
      </c>
      <c r="J653" s="118">
        <v>0</v>
      </c>
      <c r="K653" s="184"/>
      <c r="L653" s="162"/>
      <c r="M653" s="162"/>
      <c r="N653" s="162"/>
      <c r="O653" s="162"/>
    </row>
    <row r="654" spans="1:15" ht="15" customHeight="1">
      <c r="A654" s="374">
        <v>59</v>
      </c>
      <c r="B654" s="14" t="s">
        <v>726</v>
      </c>
      <c r="C654" s="54" t="s">
        <v>65</v>
      </c>
      <c r="D654" s="374">
        <v>1600</v>
      </c>
      <c r="E654" s="16" t="s">
        <v>759</v>
      </c>
      <c r="F654" s="47" t="s">
        <v>18</v>
      </c>
      <c r="G654" s="47" t="s">
        <v>18</v>
      </c>
      <c r="H654" s="435">
        <v>0</v>
      </c>
      <c r="I654" s="17">
        <v>0</v>
      </c>
      <c r="J654" s="118">
        <v>0</v>
      </c>
      <c r="K654" s="184"/>
      <c r="L654" s="162"/>
      <c r="M654" s="162"/>
      <c r="N654" s="162"/>
      <c r="O654" s="162"/>
    </row>
    <row r="655" spans="1:15" ht="15" customHeight="1">
      <c r="A655" s="374">
        <v>59</v>
      </c>
      <c r="B655" s="14" t="s">
        <v>726</v>
      </c>
      <c r="C655" s="54" t="s">
        <v>65</v>
      </c>
      <c r="D655" s="374">
        <v>1602</v>
      </c>
      <c r="E655" s="16" t="s">
        <v>760</v>
      </c>
      <c r="F655" s="47" t="s">
        <v>18</v>
      </c>
      <c r="G655" s="47" t="s">
        <v>18</v>
      </c>
      <c r="H655" s="435">
        <v>0</v>
      </c>
      <c r="I655" s="17">
        <v>0</v>
      </c>
      <c r="J655" s="118">
        <v>0</v>
      </c>
      <c r="K655" s="184"/>
      <c r="L655" s="162"/>
      <c r="M655" s="162"/>
      <c r="N655" s="162"/>
      <c r="O655" s="162"/>
    </row>
    <row r="656" spans="1:15" ht="15" customHeight="1">
      <c r="A656" s="374">
        <v>59</v>
      </c>
      <c r="B656" s="14" t="s">
        <v>726</v>
      </c>
      <c r="C656" s="54" t="s">
        <v>65</v>
      </c>
      <c r="D656" s="374">
        <v>1603</v>
      </c>
      <c r="E656" s="16" t="s">
        <v>761</v>
      </c>
      <c r="F656" s="47" t="s">
        <v>18</v>
      </c>
      <c r="G656" s="47" t="s">
        <v>18</v>
      </c>
      <c r="H656" s="435">
        <v>0</v>
      </c>
      <c r="I656" s="17">
        <v>0</v>
      </c>
      <c r="J656" s="118">
        <v>0</v>
      </c>
      <c r="K656" s="184"/>
      <c r="L656" s="162"/>
      <c r="M656" s="162"/>
      <c r="N656" s="162"/>
      <c r="O656" s="162"/>
    </row>
    <row r="657" spans="1:15" ht="15" customHeight="1">
      <c r="A657" s="374">
        <v>59</v>
      </c>
      <c r="B657" s="14" t="s">
        <v>726</v>
      </c>
      <c r="C657" s="54" t="s">
        <v>101</v>
      </c>
      <c r="D657" s="374">
        <v>2100</v>
      </c>
      <c r="E657" s="16" t="s">
        <v>61</v>
      </c>
      <c r="F657" s="47" t="s">
        <v>62</v>
      </c>
      <c r="G657" s="47" t="s">
        <v>26</v>
      </c>
      <c r="H657" s="435">
        <v>1</v>
      </c>
      <c r="I657" s="17">
        <v>15489248</v>
      </c>
      <c r="J657" s="126">
        <v>12970296.910000002</v>
      </c>
      <c r="K657" s="408">
        <v>1</v>
      </c>
      <c r="L657" s="162" t="s">
        <v>762</v>
      </c>
      <c r="M657" s="161" t="s">
        <v>51</v>
      </c>
      <c r="N657" s="162"/>
      <c r="O657" s="162"/>
    </row>
    <row r="658" spans="1:15" ht="15" customHeight="1">
      <c r="A658" s="374">
        <v>59</v>
      </c>
      <c r="B658" s="14" t="s">
        <v>726</v>
      </c>
      <c r="C658" s="54" t="s">
        <v>107</v>
      </c>
      <c r="D658" s="374">
        <v>2157</v>
      </c>
      <c r="E658" s="16" t="s">
        <v>108</v>
      </c>
      <c r="F658" s="47" t="s">
        <v>359</v>
      </c>
      <c r="G658" s="47" t="s">
        <v>26</v>
      </c>
      <c r="H658" s="435">
        <v>1</v>
      </c>
      <c r="I658" s="17">
        <v>1457989</v>
      </c>
      <c r="J658" s="126">
        <v>1285762.8700000001</v>
      </c>
      <c r="K658" s="408">
        <v>1</v>
      </c>
      <c r="L658" s="162" t="s">
        <v>763</v>
      </c>
      <c r="M658" s="161" t="s">
        <v>51</v>
      </c>
      <c r="N658" s="162"/>
      <c r="O658" s="162"/>
    </row>
    <row r="659" spans="1:15" ht="15" customHeight="1">
      <c r="A659" s="374">
        <v>59</v>
      </c>
      <c r="B659" s="14" t="s">
        <v>726</v>
      </c>
      <c r="C659" s="54" t="s">
        <v>65</v>
      </c>
      <c r="D659" s="374">
        <v>2341</v>
      </c>
      <c r="E659" s="16" t="s">
        <v>119</v>
      </c>
      <c r="F659" s="47" t="s">
        <v>119</v>
      </c>
      <c r="G659" s="47" t="s">
        <v>26</v>
      </c>
      <c r="H659" s="435">
        <v>1</v>
      </c>
      <c r="I659" s="17">
        <v>7441358</v>
      </c>
      <c r="J659" s="126">
        <v>4370705.12</v>
      </c>
      <c r="K659" s="408">
        <v>1</v>
      </c>
      <c r="L659" s="162" t="s">
        <v>764</v>
      </c>
      <c r="M659" s="161" t="s">
        <v>51</v>
      </c>
      <c r="N659" s="162"/>
      <c r="O659" s="162"/>
    </row>
    <row r="660" spans="1:15" ht="15" customHeight="1">
      <c r="A660" s="374">
        <v>59</v>
      </c>
      <c r="B660" s="14" t="s">
        <v>726</v>
      </c>
      <c r="C660" s="54" t="s">
        <v>111</v>
      </c>
      <c r="D660" s="374">
        <v>2367</v>
      </c>
      <c r="E660" s="16" t="s">
        <v>123</v>
      </c>
      <c r="F660" s="47" t="s">
        <v>360</v>
      </c>
      <c r="G660" s="47" t="s">
        <v>26</v>
      </c>
      <c r="H660" s="435">
        <v>1</v>
      </c>
      <c r="I660" s="17">
        <v>4336578</v>
      </c>
      <c r="J660" s="127">
        <v>5155685.51</v>
      </c>
      <c r="K660" s="408">
        <v>1</v>
      </c>
      <c r="L660" s="162" t="s">
        <v>765</v>
      </c>
      <c r="M660" s="161" t="s">
        <v>51</v>
      </c>
      <c r="N660" s="162"/>
      <c r="O660" s="162"/>
    </row>
    <row r="661" spans="1:15" ht="15" customHeight="1">
      <c r="A661" s="374">
        <v>59</v>
      </c>
      <c r="B661" s="14" t="s">
        <v>726</v>
      </c>
      <c r="C661" s="54" t="s">
        <v>111</v>
      </c>
      <c r="D661" s="374">
        <v>2705</v>
      </c>
      <c r="E661" s="16" t="s">
        <v>124</v>
      </c>
      <c r="F661" s="47" t="s">
        <v>361</v>
      </c>
      <c r="G661" s="47" t="s">
        <v>26</v>
      </c>
      <c r="H661" s="435">
        <v>1</v>
      </c>
      <c r="I661" s="17">
        <v>4706261</v>
      </c>
      <c r="J661" s="127">
        <v>6096672.6899999995</v>
      </c>
      <c r="K661" s="408">
        <v>1</v>
      </c>
      <c r="L661" s="162" t="s">
        <v>766</v>
      </c>
      <c r="M661" s="161" t="s">
        <v>51</v>
      </c>
      <c r="N661" s="162"/>
      <c r="O661" s="162"/>
    </row>
    <row r="662" spans="1:15" ht="15" customHeight="1">
      <c r="A662" s="374">
        <v>59</v>
      </c>
      <c r="B662" s="14" t="s">
        <v>726</v>
      </c>
      <c r="C662" s="54" t="s">
        <v>297</v>
      </c>
      <c r="D662" s="374">
        <v>2803</v>
      </c>
      <c r="E662" s="16" t="s">
        <v>298</v>
      </c>
      <c r="F662" s="47" t="s">
        <v>767</v>
      </c>
      <c r="G662" s="47" t="s">
        <v>26</v>
      </c>
      <c r="H662" s="435">
        <v>1</v>
      </c>
      <c r="I662" s="17">
        <v>3000</v>
      </c>
      <c r="J662" s="127">
        <v>0</v>
      </c>
      <c r="K662" s="184">
        <v>0</v>
      </c>
      <c r="L662" s="162"/>
      <c r="M662" s="161" t="s">
        <v>4617</v>
      </c>
      <c r="N662" s="162"/>
      <c r="O662" s="162" t="s">
        <v>83</v>
      </c>
    </row>
    <row r="663" spans="1:15" ht="15" customHeight="1">
      <c r="A663" s="374">
        <v>59</v>
      </c>
      <c r="B663" s="14" t="s">
        <v>726</v>
      </c>
      <c r="C663" s="54" t="s">
        <v>85</v>
      </c>
      <c r="D663" s="374">
        <v>2818</v>
      </c>
      <c r="E663" s="16" t="s">
        <v>58</v>
      </c>
      <c r="F663" s="47" t="s">
        <v>768</v>
      </c>
      <c r="G663" s="47" t="s">
        <v>26</v>
      </c>
      <c r="H663" s="435">
        <v>1</v>
      </c>
      <c r="I663" s="17">
        <v>122117</v>
      </c>
      <c r="J663" s="127">
        <v>299321.84999999998</v>
      </c>
      <c r="K663" s="408">
        <v>1</v>
      </c>
      <c r="L663" s="162" t="s">
        <v>769</v>
      </c>
      <c r="M663" s="161" t="s">
        <v>51</v>
      </c>
      <c r="N663" s="162"/>
      <c r="O663" s="162"/>
    </row>
    <row r="664" spans="1:15" ht="15" customHeight="1">
      <c r="A664" s="374">
        <v>59</v>
      </c>
      <c r="B664" s="14" t="s">
        <v>726</v>
      </c>
      <c r="C664" s="54" t="s">
        <v>101</v>
      </c>
      <c r="D664" s="374">
        <v>2999</v>
      </c>
      <c r="E664" s="16" t="s">
        <v>125</v>
      </c>
      <c r="F664" s="47" t="s">
        <v>126</v>
      </c>
      <c r="G664" s="47" t="s">
        <v>26</v>
      </c>
      <c r="H664" s="435">
        <v>1</v>
      </c>
      <c r="I664" s="17">
        <v>1000</v>
      </c>
      <c r="J664" s="127">
        <v>0</v>
      </c>
      <c r="K664" s="184">
        <v>0</v>
      </c>
      <c r="L664" s="162"/>
      <c r="M664" s="161" t="s">
        <v>4617</v>
      </c>
      <c r="N664" s="162"/>
      <c r="O664" s="162" t="s">
        <v>83</v>
      </c>
    </row>
    <row r="665" spans="1:15" ht="15" customHeight="1">
      <c r="A665" s="374">
        <v>59</v>
      </c>
      <c r="B665" s="14" t="s">
        <v>726</v>
      </c>
      <c r="C665" s="54" t="s">
        <v>85</v>
      </c>
      <c r="D665" s="374">
        <v>3002</v>
      </c>
      <c r="E665" s="16" t="s">
        <v>128</v>
      </c>
      <c r="F665" s="47" t="s">
        <v>366</v>
      </c>
      <c r="G665" s="47" t="s">
        <v>26</v>
      </c>
      <c r="H665" s="435">
        <v>1</v>
      </c>
      <c r="I665" s="17">
        <v>200000</v>
      </c>
      <c r="J665" s="127">
        <v>121158.64</v>
      </c>
      <c r="K665" s="408">
        <v>1</v>
      </c>
      <c r="L665" s="162" t="s">
        <v>770</v>
      </c>
      <c r="M665" s="161" t="s">
        <v>51</v>
      </c>
      <c r="N665" s="162"/>
      <c r="O665" s="162"/>
    </row>
    <row r="666" spans="1:15" ht="15" customHeight="1">
      <c r="A666" s="374">
        <v>59</v>
      </c>
      <c r="B666" s="14" t="s">
        <v>726</v>
      </c>
      <c r="C666" s="54" t="s">
        <v>283</v>
      </c>
      <c r="D666" s="374">
        <v>6354</v>
      </c>
      <c r="E666" s="16" t="s">
        <v>368</v>
      </c>
      <c r="F666" s="47" t="s">
        <v>369</v>
      </c>
      <c r="G666" s="47" t="s">
        <v>370</v>
      </c>
      <c r="H666" s="435">
        <v>1</v>
      </c>
      <c r="I666" s="17">
        <v>1000</v>
      </c>
      <c r="J666" s="127">
        <v>0</v>
      </c>
      <c r="K666" s="184">
        <v>0</v>
      </c>
      <c r="L666" s="162"/>
      <c r="M666" s="161" t="s">
        <v>4617</v>
      </c>
      <c r="N666" s="162"/>
      <c r="O666" s="162" t="s">
        <v>83</v>
      </c>
    </row>
    <row r="667" spans="1:15" ht="15" customHeight="1">
      <c r="A667" s="374">
        <v>59</v>
      </c>
      <c r="B667" s="14" t="s">
        <v>726</v>
      </c>
      <c r="C667" s="224" t="s">
        <v>1143</v>
      </c>
      <c r="D667" s="374">
        <v>1035</v>
      </c>
      <c r="E667" s="73" t="s">
        <v>771</v>
      </c>
      <c r="F667" s="47" t="s">
        <v>18</v>
      </c>
      <c r="G667" s="47" t="s">
        <v>18</v>
      </c>
      <c r="H667" s="435">
        <v>0</v>
      </c>
      <c r="I667" s="104">
        <v>0</v>
      </c>
      <c r="J667" s="119">
        <v>578326.18999999994</v>
      </c>
      <c r="K667" s="408">
        <v>1</v>
      </c>
      <c r="L667" s="162"/>
      <c r="M667" s="161" t="s">
        <v>51</v>
      </c>
      <c r="N667" s="162"/>
      <c r="O667" s="162"/>
    </row>
    <row r="668" spans="1:15" ht="15" customHeight="1">
      <c r="A668" s="374">
        <v>59</v>
      </c>
      <c r="B668" s="14" t="s">
        <v>726</v>
      </c>
      <c r="C668" s="224" t="s">
        <v>1143</v>
      </c>
      <c r="D668" s="374">
        <v>1180</v>
      </c>
      <c r="E668" s="73" t="s">
        <v>772</v>
      </c>
      <c r="F668" s="47" t="s">
        <v>18</v>
      </c>
      <c r="G668" s="47" t="s">
        <v>18</v>
      </c>
      <c r="H668" s="435">
        <v>0</v>
      </c>
      <c r="I668" s="104">
        <v>0</v>
      </c>
      <c r="J668" s="119">
        <v>29658.85</v>
      </c>
      <c r="K668" s="408">
        <v>1</v>
      </c>
      <c r="L668" s="162"/>
      <c r="M668" s="161" t="s">
        <v>51</v>
      </c>
      <c r="N668" s="162"/>
      <c r="O668" s="162"/>
    </row>
    <row r="669" spans="1:15" ht="15" customHeight="1">
      <c r="A669" s="374">
        <v>59</v>
      </c>
      <c r="B669" s="14" t="s">
        <v>726</v>
      </c>
      <c r="C669" s="224" t="s">
        <v>1143</v>
      </c>
      <c r="D669" s="374">
        <v>1531</v>
      </c>
      <c r="E669" s="73" t="s">
        <v>773</v>
      </c>
      <c r="F669" s="47" t="s">
        <v>18</v>
      </c>
      <c r="G669" s="47" t="s">
        <v>18</v>
      </c>
      <c r="H669" s="435">
        <v>0</v>
      </c>
      <c r="I669" s="104">
        <v>0</v>
      </c>
      <c r="J669" s="119">
        <v>294522.7</v>
      </c>
      <c r="K669" s="408">
        <v>1</v>
      </c>
      <c r="L669" s="162"/>
      <c r="M669" s="161" t="s">
        <v>51</v>
      </c>
      <c r="N669" s="162"/>
      <c r="O669" s="162"/>
    </row>
    <row r="670" spans="1:15" ht="15" customHeight="1">
      <c r="A670" s="372">
        <v>61</v>
      </c>
      <c r="B670" s="14" t="s">
        <v>774</v>
      </c>
      <c r="C670" s="55" t="s">
        <v>73</v>
      </c>
      <c r="D670" s="372">
        <v>1169</v>
      </c>
      <c r="E670" s="53" t="s">
        <v>74</v>
      </c>
      <c r="F670" s="10" t="s">
        <v>340</v>
      </c>
      <c r="G670" s="10" t="s">
        <v>26</v>
      </c>
      <c r="H670" s="435">
        <v>1</v>
      </c>
      <c r="I670" s="23">
        <v>300000</v>
      </c>
      <c r="J670" s="129">
        <v>0</v>
      </c>
      <c r="K670" s="351"/>
      <c r="L670" s="179" t="s">
        <v>775</v>
      </c>
      <c r="M670" s="161" t="s">
        <v>51</v>
      </c>
      <c r="N670" s="181" t="s">
        <v>776</v>
      </c>
      <c r="O670" s="181" t="s">
        <v>777</v>
      </c>
    </row>
    <row r="671" spans="1:15" ht="15" customHeight="1">
      <c r="A671" s="372">
        <v>61</v>
      </c>
      <c r="B671" s="14" t="s">
        <v>774</v>
      </c>
      <c r="C671" s="55" t="s">
        <v>65</v>
      </c>
      <c r="D671" s="372">
        <v>1170</v>
      </c>
      <c r="E671" s="53" t="s">
        <v>78</v>
      </c>
      <c r="F671" s="53" t="s">
        <v>342</v>
      </c>
      <c r="G671" s="10" t="s">
        <v>26</v>
      </c>
      <c r="H671" s="435">
        <v>1</v>
      </c>
      <c r="I671" s="23">
        <v>758122</v>
      </c>
      <c r="J671" s="130">
        <v>2165146.0499999998</v>
      </c>
      <c r="K671" s="352"/>
      <c r="L671" s="163" t="s">
        <v>778</v>
      </c>
      <c r="M671" s="161" t="s">
        <v>51</v>
      </c>
      <c r="N671" s="163"/>
      <c r="O671" s="163" t="s">
        <v>779</v>
      </c>
    </row>
    <row r="672" spans="1:15" ht="15" customHeight="1">
      <c r="A672" s="372">
        <v>61</v>
      </c>
      <c r="B672" s="14" t="s">
        <v>774</v>
      </c>
      <c r="C672" s="55" t="s">
        <v>65</v>
      </c>
      <c r="D672" s="372">
        <v>1180</v>
      </c>
      <c r="E672" s="53" t="s">
        <v>780</v>
      </c>
      <c r="F672" s="10" t="s">
        <v>22</v>
      </c>
      <c r="G672" s="10" t="s">
        <v>22</v>
      </c>
      <c r="H672" s="435">
        <v>0</v>
      </c>
      <c r="I672" s="23">
        <v>0</v>
      </c>
      <c r="J672" s="118">
        <v>0</v>
      </c>
      <c r="K672" s="351"/>
      <c r="L672" s="182" t="s">
        <v>27</v>
      </c>
      <c r="M672" s="162" t="s">
        <v>27</v>
      </c>
      <c r="N672" s="163" t="s">
        <v>776</v>
      </c>
      <c r="O672" s="182"/>
    </row>
    <row r="673" spans="1:15" ht="15" customHeight="1">
      <c r="A673" s="372">
        <v>61</v>
      </c>
      <c r="B673" s="14" t="s">
        <v>774</v>
      </c>
      <c r="C673" s="55" t="s">
        <v>65</v>
      </c>
      <c r="D673" s="372">
        <v>1193</v>
      </c>
      <c r="E673" s="53" t="s">
        <v>79</v>
      </c>
      <c r="F673" s="10" t="s">
        <v>18</v>
      </c>
      <c r="G673" s="10" t="s">
        <v>18</v>
      </c>
      <c r="H673" s="435">
        <v>0</v>
      </c>
      <c r="I673" s="23">
        <v>0</v>
      </c>
      <c r="J673" s="118">
        <v>0</v>
      </c>
      <c r="K673" s="351"/>
      <c r="L673" s="182" t="s">
        <v>27</v>
      </c>
      <c r="M673" s="162" t="s">
        <v>27</v>
      </c>
      <c r="N673" s="163" t="s">
        <v>781</v>
      </c>
      <c r="O673" s="182"/>
    </row>
    <row r="674" spans="1:15" ht="15" customHeight="1">
      <c r="A674" s="372">
        <v>61</v>
      </c>
      <c r="B674" s="14" t="s">
        <v>774</v>
      </c>
      <c r="C674" s="55" t="s">
        <v>65</v>
      </c>
      <c r="D674" s="372">
        <v>1219</v>
      </c>
      <c r="E674" s="53" t="s">
        <v>782</v>
      </c>
      <c r="F674" s="10" t="s">
        <v>18</v>
      </c>
      <c r="G674" s="10" t="s">
        <v>18</v>
      </c>
      <c r="H674" s="435">
        <v>0</v>
      </c>
      <c r="I674" s="23">
        <v>0</v>
      </c>
      <c r="J674" s="118">
        <v>0</v>
      </c>
      <c r="K674" s="351"/>
      <c r="L674" s="182" t="s">
        <v>27</v>
      </c>
      <c r="M674" s="162" t="s">
        <v>27</v>
      </c>
      <c r="N674" s="163" t="s">
        <v>776</v>
      </c>
      <c r="O674" s="182"/>
    </row>
    <row r="675" spans="1:15" ht="15" customHeight="1">
      <c r="A675" s="372">
        <v>61</v>
      </c>
      <c r="B675" s="14" t="s">
        <v>774</v>
      </c>
      <c r="C675" s="55" t="s">
        <v>65</v>
      </c>
      <c r="D675" s="372">
        <v>1225</v>
      </c>
      <c r="E675" s="53" t="s">
        <v>783</v>
      </c>
      <c r="F675" s="10" t="s">
        <v>18</v>
      </c>
      <c r="G675" s="10" t="s">
        <v>18</v>
      </c>
      <c r="H675" s="435">
        <v>0</v>
      </c>
      <c r="I675" s="23">
        <v>0</v>
      </c>
      <c r="J675" s="118">
        <v>0</v>
      </c>
      <c r="K675" s="351"/>
      <c r="L675" s="182" t="s">
        <v>27</v>
      </c>
      <c r="M675" s="162" t="s">
        <v>27</v>
      </c>
      <c r="N675" s="163" t="s">
        <v>776</v>
      </c>
      <c r="O675" s="182"/>
    </row>
    <row r="676" spans="1:15" ht="15" customHeight="1">
      <c r="A676" s="372">
        <v>61</v>
      </c>
      <c r="B676" s="14" t="s">
        <v>774</v>
      </c>
      <c r="C676" s="55" t="s">
        <v>65</v>
      </c>
      <c r="D676" s="372">
        <v>1252</v>
      </c>
      <c r="E676" s="53" t="s">
        <v>784</v>
      </c>
      <c r="F676" s="10" t="s">
        <v>18</v>
      </c>
      <c r="G676" s="10" t="s">
        <v>18</v>
      </c>
      <c r="H676" s="435">
        <v>0</v>
      </c>
      <c r="I676" s="23">
        <v>0</v>
      </c>
      <c r="J676" s="118">
        <v>0</v>
      </c>
      <c r="K676" s="351"/>
      <c r="L676" s="182" t="s">
        <v>27</v>
      </c>
      <c r="M676" s="162" t="s">
        <v>27</v>
      </c>
      <c r="N676" s="163" t="s">
        <v>776</v>
      </c>
      <c r="O676" s="182"/>
    </row>
    <row r="677" spans="1:15" ht="15" customHeight="1">
      <c r="A677" s="372">
        <v>61</v>
      </c>
      <c r="B677" s="14" t="s">
        <v>774</v>
      </c>
      <c r="C677" s="55" t="s">
        <v>65</v>
      </c>
      <c r="D677" s="372">
        <v>1253</v>
      </c>
      <c r="E677" s="53" t="s">
        <v>785</v>
      </c>
      <c r="F677" s="10" t="s">
        <v>18</v>
      </c>
      <c r="G677" s="10" t="s">
        <v>18</v>
      </c>
      <c r="H677" s="435">
        <v>0</v>
      </c>
      <c r="I677" s="23">
        <v>0</v>
      </c>
      <c r="J677" s="118">
        <v>0</v>
      </c>
      <c r="K677" s="351"/>
      <c r="L677" s="182" t="s">
        <v>27</v>
      </c>
      <c r="M677" s="162" t="s">
        <v>27</v>
      </c>
      <c r="N677" s="163" t="s">
        <v>776</v>
      </c>
      <c r="O677" s="182"/>
    </row>
    <row r="678" spans="1:15" ht="15" customHeight="1">
      <c r="A678" s="372">
        <v>61</v>
      </c>
      <c r="B678" s="14" t="s">
        <v>774</v>
      </c>
      <c r="C678" s="55" t="s">
        <v>65</v>
      </c>
      <c r="D678" s="372">
        <v>1282</v>
      </c>
      <c r="E678" s="53" t="s">
        <v>786</v>
      </c>
      <c r="F678" s="10" t="s">
        <v>18</v>
      </c>
      <c r="G678" s="10" t="s">
        <v>18</v>
      </c>
      <c r="H678" s="435">
        <v>0</v>
      </c>
      <c r="I678" s="23">
        <v>0</v>
      </c>
      <c r="J678" s="118">
        <v>0</v>
      </c>
      <c r="K678" s="351"/>
      <c r="L678" s="182" t="s">
        <v>27</v>
      </c>
      <c r="M678" s="162" t="s">
        <v>27</v>
      </c>
      <c r="N678" s="163" t="s">
        <v>776</v>
      </c>
      <c r="O678" s="182"/>
    </row>
    <row r="679" spans="1:15" ht="15" customHeight="1">
      <c r="A679" s="372">
        <v>61</v>
      </c>
      <c r="B679" s="14" t="s">
        <v>774</v>
      </c>
      <c r="C679" s="55" t="s">
        <v>65</v>
      </c>
      <c r="D679" s="372">
        <v>1283</v>
      </c>
      <c r="E679" s="53" t="s">
        <v>787</v>
      </c>
      <c r="F679" s="10" t="s">
        <v>22</v>
      </c>
      <c r="G679" s="10" t="s">
        <v>22</v>
      </c>
      <c r="H679" s="435">
        <v>0</v>
      </c>
      <c r="I679" s="23">
        <v>0</v>
      </c>
      <c r="J679" s="118">
        <v>0</v>
      </c>
      <c r="K679" s="351"/>
      <c r="L679" s="182" t="s">
        <v>27</v>
      </c>
      <c r="M679" s="162" t="s">
        <v>27</v>
      </c>
      <c r="N679" s="163" t="s">
        <v>776</v>
      </c>
      <c r="O679" s="182"/>
    </row>
    <row r="680" spans="1:15" ht="15" customHeight="1">
      <c r="A680" s="372">
        <v>61</v>
      </c>
      <c r="B680" s="14" t="s">
        <v>774</v>
      </c>
      <c r="C680" s="55" t="s">
        <v>65</v>
      </c>
      <c r="D680" s="372">
        <v>1301</v>
      </c>
      <c r="E680" s="53" t="s">
        <v>788</v>
      </c>
      <c r="F680" s="10" t="s">
        <v>18</v>
      </c>
      <c r="G680" s="10" t="s">
        <v>18</v>
      </c>
      <c r="H680" s="435">
        <v>0</v>
      </c>
      <c r="I680" s="23">
        <v>0</v>
      </c>
      <c r="J680" s="118">
        <v>0</v>
      </c>
      <c r="K680" s="351"/>
      <c r="L680" s="182" t="s">
        <v>27</v>
      </c>
      <c r="M680" s="162" t="s">
        <v>27</v>
      </c>
      <c r="N680" s="163" t="s">
        <v>776</v>
      </c>
      <c r="O680" s="182"/>
    </row>
    <row r="681" spans="1:15" ht="15" customHeight="1">
      <c r="A681" s="372">
        <v>61</v>
      </c>
      <c r="B681" s="14" t="s">
        <v>774</v>
      </c>
      <c r="C681" s="55" t="s">
        <v>65</v>
      </c>
      <c r="D681" s="372">
        <v>1360</v>
      </c>
      <c r="E681" s="53" t="s">
        <v>789</v>
      </c>
      <c r="F681" s="10" t="s">
        <v>18</v>
      </c>
      <c r="G681" s="10" t="s">
        <v>18</v>
      </c>
      <c r="H681" s="435">
        <v>0</v>
      </c>
      <c r="I681" s="23">
        <v>0</v>
      </c>
      <c r="J681" s="118">
        <v>0</v>
      </c>
      <c r="K681" s="351"/>
      <c r="L681" s="182" t="s">
        <v>27</v>
      </c>
      <c r="M681" s="162" t="s">
        <v>27</v>
      </c>
      <c r="N681" s="163" t="s">
        <v>776</v>
      </c>
      <c r="O681" s="182"/>
    </row>
    <row r="682" spans="1:15" ht="15" customHeight="1">
      <c r="A682" s="372">
        <v>61</v>
      </c>
      <c r="B682" s="14" t="s">
        <v>774</v>
      </c>
      <c r="C682" s="55" t="s">
        <v>101</v>
      </c>
      <c r="D682" s="372">
        <v>2100</v>
      </c>
      <c r="E682" s="53" t="s">
        <v>61</v>
      </c>
      <c r="F682" s="56" t="s">
        <v>61</v>
      </c>
      <c r="G682" s="10" t="s">
        <v>26</v>
      </c>
      <c r="H682" s="435">
        <v>1</v>
      </c>
      <c r="I682" s="23">
        <v>20247771</v>
      </c>
      <c r="J682" s="130">
        <v>16654327.380000005</v>
      </c>
      <c r="K682" s="352"/>
      <c r="L682" s="352" t="s">
        <v>790</v>
      </c>
      <c r="M682" s="161" t="s">
        <v>51</v>
      </c>
      <c r="N682" s="163"/>
      <c r="O682" s="163" t="s">
        <v>791</v>
      </c>
    </row>
    <row r="683" spans="1:15" ht="15" customHeight="1">
      <c r="A683" s="372">
        <v>61</v>
      </c>
      <c r="B683" s="14" t="s">
        <v>774</v>
      </c>
      <c r="C683" s="55" t="s">
        <v>103</v>
      </c>
      <c r="D683" s="372">
        <v>2141</v>
      </c>
      <c r="E683" s="53" t="s">
        <v>792</v>
      </c>
      <c r="F683" s="10" t="s">
        <v>22</v>
      </c>
      <c r="G683" s="10" t="s">
        <v>22</v>
      </c>
      <c r="H683" s="435">
        <v>0</v>
      </c>
      <c r="I683" s="23">
        <v>0</v>
      </c>
      <c r="J683" s="118">
        <v>0</v>
      </c>
      <c r="K683" s="348"/>
      <c r="L683" s="182" t="s">
        <v>27</v>
      </c>
      <c r="M683" s="162" t="s">
        <v>27</v>
      </c>
      <c r="N683" s="163"/>
      <c r="O683" s="163" t="s">
        <v>793</v>
      </c>
    </row>
    <row r="684" spans="1:15" ht="15" customHeight="1">
      <c r="A684" s="372">
        <v>61</v>
      </c>
      <c r="B684" s="14" t="s">
        <v>774</v>
      </c>
      <c r="C684" s="55" t="s">
        <v>107</v>
      </c>
      <c r="D684" s="372">
        <v>2157</v>
      </c>
      <c r="E684" s="53" t="s">
        <v>108</v>
      </c>
      <c r="F684" s="10" t="s">
        <v>359</v>
      </c>
      <c r="G684" s="10" t="s">
        <v>26</v>
      </c>
      <c r="H684" s="435">
        <v>1</v>
      </c>
      <c r="I684" s="23">
        <v>957892</v>
      </c>
      <c r="J684" s="129">
        <v>862004.96999999951</v>
      </c>
      <c r="K684" s="352"/>
      <c r="L684" s="352" t="s">
        <v>794</v>
      </c>
      <c r="M684" s="161" t="s">
        <v>51</v>
      </c>
      <c r="N684" s="163"/>
      <c r="O684" s="182"/>
    </row>
    <row r="685" spans="1:15" ht="15" customHeight="1">
      <c r="A685" s="372">
        <v>61</v>
      </c>
      <c r="B685" s="14" t="s">
        <v>774</v>
      </c>
      <c r="C685" s="55" t="s">
        <v>259</v>
      </c>
      <c r="D685" s="372">
        <v>2257</v>
      </c>
      <c r="E685" s="53" t="s">
        <v>795</v>
      </c>
      <c r="F685" s="10" t="s">
        <v>22</v>
      </c>
      <c r="G685" s="10" t="s">
        <v>22</v>
      </c>
      <c r="H685" s="435">
        <v>0</v>
      </c>
      <c r="I685" s="23">
        <v>0</v>
      </c>
      <c r="J685" s="118">
        <v>0</v>
      </c>
      <c r="K685" s="414">
        <v>1</v>
      </c>
      <c r="L685" s="182" t="s">
        <v>51</v>
      </c>
      <c r="M685" s="161" t="s">
        <v>51</v>
      </c>
      <c r="N685" s="163" t="s">
        <v>776</v>
      </c>
      <c r="O685" s="163" t="s">
        <v>793</v>
      </c>
    </row>
    <row r="686" spans="1:15" ht="15" customHeight="1">
      <c r="A686" s="372">
        <v>61</v>
      </c>
      <c r="B686" s="14" t="s">
        <v>774</v>
      </c>
      <c r="C686" s="55" t="s">
        <v>65</v>
      </c>
      <c r="D686" s="372">
        <v>2341</v>
      </c>
      <c r="E686" s="53" t="s">
        <v>119</v>
      </c>
      <c r="F686" s="10" t="s">
        <v>588</v>
      </c>
      <c r="G686" s="10" t="s">
        <v>76</v>
      </c>
      <c r="H686" s="435">
        <v>1</v>
      </c>
      <c r="I686" s="23">
        <v>10226507</v>
      </c>
      <c r="J686" s="129">
        <v>5644370.0800000001</v>
      </c>
      <c r="K686" s="351"/>
      <c r="L686" s="163" t="s">
        <v>796</v>
      </c>
      <c r="M686" s="161" t="s">
        <v>51</v>
      </c>
      <c r="N686" s="163"/>
      <c r="O686" s="163" t="s">
        <v>797</v>
      </c>
    </row>
    <row r="687" spans="1:15" ht="15" customHeight="1">
      <c r="A687" s="372">
        <v>61</v>
      </c>
      <c r="B687" s="14" t="s">
        <v>774</v>
      </c>
      <c r="C687" s="55" t="s">
        <v>111</v>
      </c>
      <c r="D687" s="372">
        <v>2367</v>
      </c>
      <c r="E687" s="53" t="s">
        <v>123</v>
      </c>
      <c r="F687" s="10" t="s">
        <v>590</v>
      </c>
      <c r="G687" s="10" t="s">
        <v>568</v>
      </c>
      <c r="H687" s="435">
        <v>1</v>
      </c>
      <c r="I687" s="23">
        <v>4382154</v>
      </c>
      <c r="J687" s="129">
        <v>7386187.8400000008</v>
      </c>
      <c r="K687" s="351"/>
      <c r="L687" s="163" t="s">
        <v>798</v>
      </c>
      <c r="M687" s="161" t="s">
        <v>51</v>
      </c>
      <c r="N687" s="163" t="s">
        <v>51</v>
      </c>
      <c r="O687" s="163" t="s">
        <v>799</v>
      </c>
    </row>
    <row r="688" spans="1:15" ht="15" customHeight="1">
      <c r="A688" s="372">
        <v>61</v>
      </c>
      <c r="B688" s="14" t="s">
        <v>774</v>
      </c>
      <c r="C688" s="55" t="s">
        <v>111</v>
      </c>
      <c r="D688" s="372">
        <v>2705</v>
      </c>
      <c r="E688" s="53" t="s">
        <v>124</v>
      </c>
      <c r="F688" s="10" t="s">
        <v>361</v>
      </c>
      <c r="G688" s="10" t="s">
        <v>26</v>
      </c>
      <c r="H688" s="435">
        <v>1</v>
      </c>
      <c r="I688" s="23">
        <v>4089116</v>
      </c>
      <c r="J688" s="129">
        <v>5163629.53</v>
      </c>
      <c r="K688" s="351"/>
      <c r="L688" s="163" t="s">
        <v>800</v>
      </c>
      <c r="M688" s="161" t="s">
        <v>51</v>
      </c>
      <c r="N688" s="163" t="s">
        <v>51</v>
      </c>
      <c r="O688" s="163" t="s">
        <v>801</v>
      </c>
    </row>
    <row r="689" spans="1:15" ht="15" customHeight="1">
      <c r="A689" s="372">
        <v>61</v>
      </c>
      <c r="B689" s="14" t="s">
        <v>774</v>
      </c>
      <c r="C689" s="55" t="s">
        <v>297</v>
      </c>
      <c r="D689" s="372">
        <v>2803</v>
      </c>
      <c r="E689" s="53" t="s">
        <v>298</v>
      </c>
      <c r="F689" s="10" t="s">
        <v>362</v>
      </c>
      <c r="G689" s="10" t="s">
        <v>26</v>
      </c>
      <c r="H689" s="435">
        <v>1</v>
      </c>
      <c r="I689" s="23">
        <v>15000</v>
      </c>
      <c r="J689" s="129">
        <v>0</v>
      </c>
      <c r="K689" s="351"/>
      <c r="L689" s="182"/>
      <c r="M689" s="162" t="s">
        <v>27</v>
      </c>
      <c r="N689" s="163" t="s">
        <v>27</v>
      </c>
      <c r="O689" s="163" t="s">
        <v>802</v>
      </c>
    </row>
    <row r="690" spans="1:15" ht="15" customHeight="1">
      <c r="A690" s="372">
        <v>61</v>
      </c>
      <c r="B690" s="14" t="s">
        <v>774</v>
      </c>
      <c r="C690" s="55" t="s">
        <v>85</v>
      </c>
      <c r="D690" s="372">
        <v>2818</v>
      </c>
      <c r="E690" s="53" t="s">
        <v>58</v>
      </c>
      <c r="F690" s="10" t="s">
        <v>803</v>
      </c>
      <c r="G690" s="10" t="s">
        <v>26</v>
      </c>
      <c r="H690" s="435">
        <v>1</v>
      </c>
      <c r="I690" s="23">
        <v>200163</v>
      </c>
      <c r="J690" s="130">
        <v>211153.75</v>
      </c>
      <c r="K690" s="351"/>
      <c r="L690" s="163" t="s">
        <v>804</v>
      </c>
      <c r="M690" s="161" t="s">
        <v>51</v>
      </c>
      <c r="N690" s="163" t="s">
        <v>51</v>
      </c>
      <c r="O690" s="163" t="s">
        <v>805</v>
      </c>
    </row>
    <row r="691" spans="1:15" ht="15" customHeight="1">
      <c r="A691" s="372">
        <v>61</v>
      </c>
      <c r="B691" s="14" t="s">
        <v>774</v>
      </c>
      <c r="C691" s="55" t="s">
        <v>101</v>
      </c>
      <c r="D691" s="372">
        <v>2999</v>
      </c>
      <c r="E691" s="53" t="s">
        <v>125</v>
      </c>
      <c r="F691" s="10" t="s">
        <v>126</v>
      </c>
      <c r="G691" s="10" t="s">
        <v>26</v>
      </c>
      <c r="H691" s="435">
        <v>1</v>
      </c>
      <c r="I691" s="23">
        <v>800000</v>
      </c>
      <c r="J691" s="129">
        <v>32268.66</v>
      </c>
      <c r="K691" s="351"/>
      <c r="L691" s="163" t="s">
        <v>806</v>
      </c>
      <c r="M691" s="161" t="s">
        <v>51</v>
      </c>
      <c r="N691" s="163" t="s">
        <v>51</v>
      </c>
      <c r="O691" s="163" t="s">
        <v>807</v>
      </c>
    </row>
    <row r="692" spans="1:15" ht="15" customHeight="1">
      <c r="A692" s="372">
        <v>61</v>
      </c>
      <c r="B692" s="14" t="s">
        <v>774</v>
      </c>
      <c r="C692" s="55" t="s">
        <v>85</v>
      </c>
      <c r="D692" s="372">
        <v>3002</v>
      </c>
      <c r="E692" s="53" t="s">
        <v>128</v>
      </c>
      <c r="F692" s="10" t="s">
        <v>366</v>
      </c>
      <c r="G692" s="10" t="s">
        <v>26</v>
      </c>
      <c r="H692" s="435">
        <v>1</v>
      </c>
      <c r="I692" s="23">
        <v>500000</v>
      </c>
      <c r="J692" s="129">
        <v>0</v>
      </c>
      <c r="K692" s="351"/>
      <c r="L692" s="182" t="s">
        <v>27</v>
      </c>
      <c r="M692" s="162" t="s">
        <v>27</v>
      </c>
      <c r="N692" s="163" t="s">
        <v>776</v>
      </c>
      <c r="O692" s="163"/>
    </row>
    <row r="693" spans="1:15" ht="15" customHeight="1">
      <c r="A693" s="372">
        <v>61</v>
      </c>
      <c r="B693" s="14" t="s">
        <v>774</v>
      </c>
      <c r="C693" s="55" t="s">
        <v>283</v>
      </c>
      <c r="D693" s="372">
        <v>6354</v>
      </c>
      <c r="E693" s="53" t="s">
        <v>368</v>
      </c>
      <c r="F693" s="10" t="s">
        <v>369</v>
      </c>
      <c r="G693" s="10" t="s">
        <v>370</v>
      </c>
      <c r="H693" s="435">
        <v>1</v>
      </c>
      <c r="I693" s="23">
        <v>1000</v>
      </c>
      <c r="J693" s="130">
        <v>558770.17000000004</v>
      </c>
      <c r="K693" s="351"/>
      <c r="L693" s="163" t="s">
        <v>808</v>
      </c>
      <c r="M693" s="161" t="s">
        <v>51</v>
      </c>
      <c r="N693" s="163" t="s">
        <v>51</v>
      </c>
      <c r="O693" s="163"/>
    </row>
    <row r="694" spans="1:15" ht="15" customHeight="1">
      <c r="A694" s="372">
        <v>61</v>
      </c>
      <c r="B694" s="14" t="s">
        <v>774</v>
      </c>
      <c r="C694" s="55" t="s">
        <v>65</v>
      </c>
      <c r="D694" s="372">
        <v>9620</v>
      </c>
      <c r="E694" s="53" t="s">
        <v>809</v>
      </c>
      <c r="F694" s="10" t="s">
        <v>810</v>
      </c>
      <c r="G694" s="10" t="s">
        <v>26</v>
      </c>
      <c r="H694" s="435">
        <v>1</v>
      </c>
      <c r="I694" s="23">
        <v>10000</v>
      </c>
      <c r="J694" s="118">
        <v>0</v>
      </c>
      <c r="K694" s="351"/>
      <c r="L694" s="182" t="s">
        <v>27</v>
      </c>
      <c r="M694" s="161" t="s">
        <v>4617</v>
      </c>
      <c r="N694" s="163"/>
      <c r="O694" s="162" t="s">
        <v>83</v>
      </c>
    </row>
    <row r="695" spans="1:15" ht="15" customHeight="1">
      <c r="A695" s="372">
        <v>61</v>
      </c>
      <c r="B695" s="14" t="s">
        <v>774</v>
      </c>
      <c r="C695" s="224" t="s">
        <v>2622</v>
      </c>
      <c r="D695" s="387">
        <v>1563</v>
      </c>
      <c r="E695" s="74" t="s">
        <v>2582</v>
      </c>
      <c r="F695" s="10" t="s">
        <v>18</v>
      </c>
      <c r="G695" s="10" t="s">
        <v>18</v>
      </c>
      <c r="H695" s="435">
        <v>0</v>
      </c>
      <c r="I695" s="104">
        <v>0</v>
      </c>
      <c r="J695" s="129">
        <v>30000</v>
      </c>
      <c r="K695" s="414">
        <v>1</v>
      </c>
      <c r="L695" s="182" t="s">
        <v>51</v>
      </c>
      <c r="M695" s="161" t="s">
        <v>51</v>
      </c>
      <c r="N695" s="163"/>
      <c r="O695" s="163"/>
    </row>
    <row r="696" spans="1:15" ht="15" customHeight="1">
      <c r="A696" s="377">
        <v>62</v>
      </c>
      <c r="B696" s="5" t="s">
        <v>336</v>
      </c>
      <c r="C696" s="57" t="s">
        <v>73</v>
      </c>
      <c r="D696" s="377">
        <v>1169</v>
      </c>
      <c r="E696" s="28" t="s">
        <v>74</v>
      </c>
      <c r="F696" s="28" t="s">
        <v>340</v>
      </c>
      <c r="G696" s="28" t="s">
        <v>26</v>
      </c>
      <c r="H696" s="439">
        <v>1</v>
      </c>
      <c r="I696" s="29">
        <v>100000</v>
      </c>
      <c r="J696" s="119">
        <v>0</v>
      </c>
      <c r="K696" s="347">
        <v>0</v>
      </c>
      <c r="L696" s="162"/>
      <c r="M696" s="162"/>
      <c r="N696" s="162"/>
      <c r="O696" s="162"/>
    </row>
    <row r="697" spans="1:15" ht="15" customHeight="1">
      <c r="A697" s="378">
        <v>62</v>
      </c>
      <c r="B697" s="5" t="s">
        <v>336</v>
      </c>
      <c r="C697" s="112" t="s">
        <v>65</v>
      </c>
      <c r="D697" s="377">
        <v>1170</v>
      </c>
      <c r="E697" s="28" t="s">
        <v>78</v>
      </c>
      <c r="F697" s="28" t="s">
        <v>342</v>
      </c>
      <c r="G697" s="30" t="s">
        <v>26</v>
      </c>
      <c r="H697" s="439">
        <v>1</v>
      </c>
      <c r="I697" s="31">
        <v>578172</v>
      </c>
      <c r="J697" s="133">
        <v>1860939.55</v>
      </c>
      <c r="K697" s="414">
        <v>1</v>
      </c>
      <c r="L697" s="177" t="s">
        <v>811</v>
      </c>
      <c r="M697" s="161" t="s">
        <v>51</v>
      </c>
      <c r="N697" s="173"/>
      <c r="O697" s="173"/>
    </row>
    <row r="698" spans="1:15" ht="15" customHeight="1">
      <c r="A698" s="377">
        <v>62</v>
      </c>
      <c r="B698" s="5" t="s">
        <v>336</v>
      </c>
      <c r="C698" s="57" t="s">
        <v>65</v>
      </c>
      <c r="D698" s="377">
        <v>1193</v>
      </c>
      <c r="E698" s="28" t="s">
        <v>79</v>
      </c>
      <c r="F698" s="28" t="s">
        <v>18</v>
      </c>
      <c r="G698" s="28" t="s">
        <v>18</v>
      </c>
      <c r="H698" s="439">
        <v>0</v>
      </c>
      <c r="I698" s="29">
        <v>0</v>
      </c>
      <c r="J698" s="118">
        <v>0</v>
      </c>
      <c r="K698" s="347">
        <v>0</v>
      </c>
      <c r="L698" s="162"/>
      <c r="M698" s="162"/>
      <c r="N698" s="162"/>
      <c r="O698" s="162"/>
    </row>
    <row r="699" spans="1:15" ht="15" customHeight="1">
      <c r="A699" s="377">
        <v>62</v>
      </c>
      <c r="B699" s="5" t="s">
        <v>336</v>
      </c>
      <c r="C699" s="57" t="s">
        <v>65</v>
      </c>
      <c r="D699" s="377">
        <v>1222</v>
      </c>
      <c r="E699" s="28" t="s">
        <v>812</v>
      </c>
      <c r="F699" s="28" t="s">
        <v>18</v>
      </c>
      <c r="G699" s="28" t="s">
        <v>18</v>
      </c>
      <c r="H699" s="439">
        <v>0</v>
      </c>
      <c r="I699" s="29">
        <v>0</v>
      </c>
      <c r="J699" s="118">
        <v>0</v>
      </c>
      <c r="K699" s="347">
        <v>0</v>
      </c>
      <c r="L699" s="162"/>
      <c r="M699" s="162"/>
      <c r="N699" s="162"/>
      <c r="O699" s="162"/>
    </row>
    <row r="700" spans="1:15" ht="15" customHeight="1">
      <c r="A700" s="378">
        <v>62</v>
      </c>
      <c r="B700" s="5" t="s">
        <v>336</v>
      </c>
      <c r="C700" s="112" t="s">
        <v>101</v>
      </c>
      <c r="D700" s="378">
        <v>2100</v>
      </c>
      <c r="E700" s="30" t="s">
        <v>61</v>
      </c>
      <c r="F700" s="30" t="s">
        <v>62</v>
      </c>
      <c r="G700" s="30" t="s">
        <v>26</v>
      </c>
      <c r="H700" s="439">
        <v>1</v>
      </c>
      <c r="I700" s="32">
        <v>15898877</v>
      </c>
      <c r="J700" s="130">
        <v>11830813.460000001</v>
      </c>
      <c r="K700" s="414">
        <v>1</v>
      </c>
      <c r="L700" s="163" t="s">
        <v>813</v>
      </c>
      <c r="M700" s="161" t="s">
        <v>51</v>
      </c>
      <c r="N700" s="162"/>
      <c r="O700" s="162"/>
    </row>
    <row r="701" spans="1:15" ht="15" customHeight="1">
      <c r="A701" s="377">
        <v>62</v>
      </c>
      <c r="B701" s="5" t="s">
        <v>336</v>
      </c>
      <c r="C701" s="112" t="s">
        <v>107</v>
      </c>
      <c r="D701" s="378">
        <v>2157</v>
      </c>
      <c r="E701" s="30" t="s">
        <v>108</v>
      </c>
      <c r="F701" s="30" t="s">
        <v>359</v>
      </c>
      <c r="G701" s="30" t="s">
        <v>26</v>
      </c>
      <c r="H701" s="439">
        <v>1</v>
      </c>
      <c r="I701" s="33">
        <v>713320</v>
      </c>
      <c r="J701" s="134">
        <v>492259.26</v>
      </c>
      <c r="K701" s="414">
        <v>1</v>
      </c>
      <c r="L701" s="177" t="s">
        <v>814</v>
      </c>
      <c r="M701" s="161" t="s">
        <v>51</v>
      </c>
      <c r="N701" s="165"/>
      <c r="O701" s="165"/>
    </row>
    <row r="702" spans="1:15" ht="15" customHeight="1">
      <c r="A702" s="377">
        <v>62</v>
      </c>
      <c r="B702" s="5" t="s">
        <v>336</v>
      </c>
      <c r="C702" s="57" t="s">
        <v>65</v>
      </c>
      <c r="D702" s="377">
        <v>2341</v>
      </c>
      <c r="E702" s="28" t="s">
        <v>119</v>
      </c>
      <c r="F702" s="28" t="s">
        <v>119</v>
      </c>
      <c r="G702" s="28" t="s">
        <v>26</v>
      </c>
      <c r="H702" s="439">
        <v>1</v>
      </c>
      <c r="I702" s="29">
        <v>3825225</v>
      </c>
      <c r="J702" s="119">
        <v>1919457.58</v>
      </c>
      <c r="K702" s="414">
        <v>1</v>
      </c>
      <c r="L702" s="162" t="s">
        <v>815</v>
      </c>
      <c r="M702" s="161" t="s">
        <v>51</v>
      </c>
      <c r="N702" s="162"/>
      <c r="O702" s="162"/>
    </row>
    <row r="703" spans="1:15" ht="15" customHeight="1">
      <c r="A703" s="378">
        <v>62</v>
      </c>
      <c r="B703" s="5" t="s">
        <v>336</v>
      </c>
      <c r="C703" s="112" t="s">
        <v>111</v>
      </c>
      <c r="D703" s="378">
        <v>2367</v>
      </c>
      <c r="E703" s="30" t="s">
        <v>123</v>
      </c>
      <c r="F703" s="30" t="s">
        <v>590</v>
      </c>
      <c r="G703" s="30" t="s">
        <v>568</v>
      </c>
      <c r="H703" s="439">
        <v>1</v>
      </c>
      <c r="I703" s="32">
        <v>2020000</v>
      </c>
      <c r="J703" s="129">
        <v>4464154.9000000004</v>
      </c>
      <c r="K703" s="414">
        <v>1</v>
      </c>
      <c r="L703" s="177" t="s">
        <v>816</v>
      </c>
      <c r="M703" s="161" t="s">
        <v>51</v>
      </c>
      <c r="N703" s="182"/>
      <c r="O703" s="182"/>
    </row>
    <row r="704" spans="1:15" ht="15" customHeight="1">
      <c r="A704" s="377">
        <v>62</v>
      </c>
      <c r="B704" s="5" t="s">
        <v>336</v>
      </c>
      <c r="C704" s="57" t="s">
        <v>111</v>
      </c>
      <c r="D704" s="377">
        <v>2705</v>
      </c>
      <c r="E704" s="28" t="s">
        <v>124</v>
      </c>
      <c r="F704" s="28" t="s">
        <v>361</v>
      </c>
      <c r="G704" s="28" t="s">
        <v>26</v>
      </c>
      <c r="H704" s="439">
        <v>1</v>
      </c>
      <c r="I704" s="29">
        <v>2090000</v>
      </c>
      <c r="J704" s="119">
        <v>3487587.5500000003</v>
      </c>
      <c r="K704" s="414">
        <v>1</v>
      </c>
      <c r="L704" s="177" t="s">
        <v>817</v>
      </c>
      <c r="M704" s="161" t="s">
        <v>51</v>
      </c>
      <c r="N704" s="162"/>
      <c r="O704" s="162"/>
    </row>
    <row r="705" spans="1:15" ht="15" customHeight="1">
      <c r="A705" s="377">
        <v>62</v>
      </c>
      <c r="B705" s="5" t="s">
        <v>336</v>
      </c>
      <c r="C705" s="57" t="s">
        <v>297</v>
      </c>
      <c r="D705" s="377">
        <v>2803</v>
      </c>
      <c r="E705" s="28" t="s">
        <v>298</v>
      </c>
      <c r="F705" s="28" t="s">
        <v>362</v>
      </c>
      <c r="G705" s="28" t="s">
        <v>26</v>
      </c>
      <c r="H705" s="439">
        <v>1</v>
      </c>
      <c r="I705" s="29">
        <v>6000</v>
      </c>
      <c r="J705" s="119">
        <v>0</v>
      </c>
      <c r="K705" s="348">
        <v>0</v>
      </c>
      <c r="L705" s="162"/>
      <c r="M705" s="161" t="s">
        <v>4617</v>
      </c>
      <c r="N705" s="162"/>
      <c r="O705" s="162" t="s">
        <v>83</v>
      </c>
    </row>
    <row r="706" spans="1:15" ht="15" customHeight="1">
      <c r="A706" s="377">
        <v>62</v>
      </c>
      <c r="B706" s="5" t="s">
        <v>336</v>
      </c>
      <c r="C706" s="112" t="s">
        <v>85</v>
      </c>
      <c r="D706" s="378">
        <v>2818</v>
      </c>
      <c r="E706" s="30" t="s">
        <v>58</v>
      </c>
      <c r="F706" s="30" t="s">
        <v>572</v>
      </c>
      <c r="G706" s="30" t="s">
        <v>26</v>
      </c>
      <c r="H706" s="439">
        <v>1</v>
      </c>
      <c r="I706" s="32">
        <v>384400</v>
      </c>
      <c r="J706" s="130">
        <v>175654.39</v>
      </c>
      <c r="K706" s="414">
        <v>1</v>
      </c>
      <c r="L706" s="177" t="s">
        <v>818</v>
      </c>
      <c r="M706" s="161" t="s">
        <v>51</v>
      </c>
      <c r="N706" s="162"/>
      <c r="O706" s="162"/>
    </row>
    <row r="707" spans="1:15" ht="15" customHeight="1">
      <c r="A707" s="377">
        <v>62</v>
      </c>
      <c r="B707" s="5" t="s">
        <v>336</v>
      </c>
      <c r="C707" s="57" t="s">
        <v>101</v>
      </c>
      <c r="D707" s="377">
        <v>2999</v>
      </c>
      <c r="E707" s="28" t="s">
        <v>125</v>
      </c>
      <c r="F707" s="28" t="s">
        <v>126</v>
      </c>
      <c r="G707" s="28" t="s">
        <v>26</v>
      </c>
      <c r="H707" s="439">
        <v>1</v>
      </c>
      <c r="I707" s="29">
        <v>1000</v>
      </c>
      <c r="J707" s="119">
        <v>0</v>
      </c>
      <c r="K707" s="348">
        <v>0</v>
      </c>
      <c r="L707" s="162"/>
      <c r="M707" s="161" t="s">
        <v>4617</v>
      </c>
      <c r="N707" s="162"/>
      <c r="O707" s="162" t="s">
        <v>83</v>
      </c>
    </row>
    <row r="708" spans="1:15" ht="15" customHeight="1">
      <c r="A708" s="377">
        <v>62</v>
      </c>
      <c r="B708" s="5" t="s">
        <v>336</v>
      </c>
      <c r="C708" s="57" t="s">
        <v>85</v>
      </c>
      <c r="D708" s="377">
        <v>3000</v>
      </c>
      <c r="E708" s="28" t="s">
        <v>397</v>
      </c>
      <c r="F708" s="28" t="s">
        <v>398</v>
      </c>
      <c r="G708" s="28" t="s">
        <v>26</v>
      </c>
      <c r="H708" s="439">
        <v>1</v>
      </c>
      <c r="I708" s="29">
        <v>1000</v>
      </c>
      <c r="J708" s="119">
        <v>0</v>
      </c>
      <c r="K708" s="348">
        <v>0</v>
      </c>
      <c r="L708" s="162"/>
      <c r="M708" s="161" t="s">
        <v>4617</v>
      </c>
      <c r="N708" s="162"/>
      <c r="O708" s="162" t="s">
        <v>83</v>
      </c>
    </row>
    <row r="709" spans="1:15" ht="15" customHeight="1">
      <c r="A709" s="377">
        <v>62</v>
      </c>
      <c r="B709" s="5" t="s">
        <v>336</v>
      </c>
      <c r="C709" s="57" t="s">
        <v>85</v>
      </c>
      <c r="D709" s="377">
        <v>3002</v>
      </c>
      <c r="E709" s="28" t="s">
        <v>128</v>
      </c>
      <c r="F709" s="28" t="s">
        <v>366</v>
      </c>
      <c r="G709" s="28" t="s">
        <v>26</v>
      </c>
      <c r="H709" s="439">
        <v>1</v>
      </c>
      <c r="I709" s="29">
        <v>2000</v>
      </c>
      <c r="J709" s="119">
        <v>0</v>
      </c>
      <c r="K709" s="348">
        <v>0</v>
      </c>
      <c r="L709" s="162"/>
      <c r="M709" s="161" t="s">
        <v>4617</v>
      </c>
      <c r="N709" s="162"/>
      <c r="O709" s="162" t="s">
        <v>83</v>
      </c>
    </row>
    <row r="710" spans="1:15" ht="15" customHeight="1">
      <c r="A710" s="377">
        <v>62</v>
      </c>
      <c r="B710" s="5" t="s">
        <v>336</v>
      </c>
      <c r="C710" s="112" t="s">
        <v>283</v>
      </c>
      <c r="D710" s="378">
        <v>6354</v>
      </c>
      <c r="E710" s="30" t="s">
        <v>368</v>
      </c>
      <c r="F710" s="30" t="s">
        <v>369</v>
      </c>
      <c r="G710" s="30" t="s">
        <v>370</v>
      </c>
      <c r="H710" s="439">
        <v>1</v>
      </c>
      <c r="I710" s="32">
        <v>2000</v>
      </c>
      <c r="J710" s="129">
        <v>236900</v>
      </c>
      <c r="K710" s="414">
        <v>1</v>
      </c>
      <c r="L710" s="177" t="s">
        <v>819</v>
      </c>
      <c r="M710" s="161" t="s">
        <v>51</v>
      </c>
      <c r="N710" s="162"/>
      <c r="O710" s="162"/>
    </row>
    <row r="711" spans="1:15" ht="15" customHeight="1">
      <c r="A711" s="377">
        <v>62</v>
      </c>
      <c r="B711" s="5" t="s">
        <v>336</v>
      </c>
      <c r="C711" s="224" t="s">
        <v>1143</v>
      </c>
      <c r="D711" s="377">
        <v>1463</v>
      </c>
      <c r="E711" s="75" t="s">
        <v>820</v>
      </c>
      <c r="F711" s="28" t="s">
        <v>18</v>
      </c>
      <c r="G711" s="28" t="s">
        <v>18</v>
      </c>
      <c r="H711" s="435">
        <v>0</v>
      </c>
      <c r="I711" s="104">
        <v>0</v>
      </c>
      <c r="J711" s="129">
        <v>28875.78</v>
      </c>
      <c r="K711" s="414">
        <v>1</v>
      </c>
      <c r="L711" s="177" t="s">
        <v>821</v>
      </c>
      <c r="M711" s="161" t="s">
        <v>51</v>
      </c>
      <c r="N711" s="162"/>
      <c r="O711" s="162"/>
    </row>
    <row r="712" spans="1:15" ht="15" customHeight="1">
      <c r="A712" s="374">
        <v>63</v>
      </c>
      <c r="B712" s="14" t="s">
        <v>822</v>
      </c>
      <c r="C712" s="54" t="s">
        <v>283</v>
      </c>
      <c r="D712" s="374">
        <v>1065</v>
      </c>
      <c r="E712" s="16" t="s">
        <v>436</v>
      </c>
      <c r="F712" s="16" t="s">
        <v>18</v>
      </c>
      <c r="G712" s="16" t="s">
        <v>18</v>
      </c>
      <c r="H712" s="435">
        <v>0</v>
      </c>
      <c r="I712" s="17">
        <v>0</v>
      </c>
      <c r="J712" s="119">
        <v>0</v>
      </c>
      <c r="K712" s="184"/>
      <c r="L712" s="162"/>
      <c r="M712" s="162"/>
      <c r="N712" s="162"/>
      <c r="O712" s="162"/>
    </row>
    <row r="713" spans="1:15" ht="15" customHeight="1">
      <c r="A713" s="374">
        <v>63</v>
      </c>
      <c r="B713" s="14" t="s">
        <v>822</v>
      </c>
      <c r="C713" s="54" t="s">
        <v>73</v>
      </c>
      <c r="D713" s="374">
        <v>1169</v>
      </c>
      <c r="E713" s="16" t="s">
        <v>74</v>
      </c>
      <c r="F713" s="16" t="s">
        <v>340</v>
      </c>
      <c r="G713" s="16" t="s">
        <v>26</v>
      </c>
      <c r="H713" s="435">
        <v>1</v>
      </c>
      <c r="I713" s="17">
        <v>1000</v>
      </c>
      <c r="J713" s="119">
        <v>0</v>
      </c>
      <c r="K713" s="184">
        <v>0</v>
      </c>
      <c r="L713" s="162"/>
      <c r="M713" s="161" t="s">
        <v>4617</v>
      </c>
      <c r="N713" s="162" t="s">
        <v>725</v>
      </c>
      <c r="O713" s="162" t="s">
        <v>83</v>
      </c>
    </row>
    <row r="714" spans="1:15" ht="15" customHeight="1">
      <c r="A714" s="374">
        <v>63</v>
      </c>
      <c r="B714" s="14" t="s">
        <v>822</v>
      </c>
      <c r="C714" s="54" t="s">
        <v>65</v>
      </c>
      <c r="D714" s="374">
        <v>1170</v>
      </c>
      <c r="E714" s="16" t="s">
        <v>78</v>
      </c>
      <c r="F714" s="16" t="s">
        <v>342</v>
      </c>
      <c r="G714" s="16" t="s">
        <v>26</v>
      </c>
      <c r="H714" s="435">
        <v>1</v>
      </c>
      <c r="I714" s="17">
        <v>1229359</v>
      </c>
      <c r="J714" s="119">
        <v>1218650.72</v>
      </c>
      <c r="K714" s="408">
        <v>7</v>
      </c>
      <c r="L714" s="164" t="s">
        <v>824</v>
      </c>
      <c r="M714" s="161" t="s">
        <v>51</v>
      </c>
      <c r="N714" s="162"/>
      <c r="O714" s="162"/>
    </row>
    <row r="715" spans="1:15" ht="15" customHeight="1">
      <c r="A715" s="374">
        <v>63</v>
      </c>
      <c r="B715" s="14" t="s">
        <v>822</v>
      </c>
      <c r="C715" s="54" t="s">
        <v>65</v>
      </c>
      <c r="D715" s="374">
        <v>1175</v>
      </c>
      <c r="E715" s="16" t="s">
        <v>825</v>
      </c>
      <c r="F715" s="16" t="s">
        <v>18</v>
      </c>
      <c r="G715" s="16" t="s">
        <v>18</v>
      </c>
      <c r="H715" s="435">
        <v>0</v>
      </c>
      <c r="I715" s="17">
        <v>0</v>
      </c>
      <c r="J715" s="118">
        <v>0</v>
      </c>
      <c r="K715" s="184"/>
      <c r="L715" s="162"/>
      <c r="M715" s="162"/>
      <c r="N715" s="162"/>
      <c r="O715" s="162"/>
    </row>
    <row r="716" spans="1:15" ht="15" customHeight="1">
      <c r="A716" s="374">
        <v>63</v>
      </c>
      <c r="B716" s="14" t="s">
        <v>822</v>
      </c>
      <c r="C716" s="54" t="s">
        <v>65</v>
      </c>
      <c r="D716" s="374">
        <v>1193</v>
      </c>
      <c r="E716" s="16" t="s">
        <v>79</v>
      </c>
      <c r="F716" s="16" t="s">
        <v>18</v>
      </c>
      <c r="G716" s="16" t="s">
        <v>18</v>
      </c>
      <c r="H716" s="435">
        <v>0</v>
      </c>
      <c r="I716" s="17">
        <v>0</v>
      </c>
      <c r="J716" s="118">
        <v>0</v>
      </c>
      <c r="K716" s="184"/>
      <c r="L716" s="162"/>
      <c r="M716" s="162"/>
      <c r="N716" s="162"/>
      <c r="O716" s="162"/>
    </row>
    <row r="717" spans="1:15" ht="15" customHeight="1">
      <c r="A717" s="374">
        <v>63</v>
      </c>
      <c r="B717" s="14" t="s">
        <v>822</v>
      </c>
      <c r="C717" s="54" t="s">
        <v>65</v>
      </c>
      <c r="D717" s="374">
        <v>1236</v>
      </c>
      <c r="E717" s="16" t="s">
        <v>826</v>
      </c>
      <c r="F717" s="16" t="s">
        <v>18</v>
      </c>
      <c r="G717" s="16" t="s">
        <v>18</v>
      </c>
      <c r="H717" s="435">
        <v>0</v>
      </c>
      <c r="I717" s="17">
        <v>0</v>
      </c>
      <c r="J717" s="118">
        <v>0</v>
      </c>
      <c r="K717" s="184"/>
      <c r="L717" s="162"/>
      <c r="M717" s="162"/>
      <c r="N717" s="162"/>
      <c r="O717" s="162"/>
    </row>
    <row r="718" spans="1:15" ht="15" customHeight="1">
      <c r="A718" s="374">
        <v>63</v>
      </c>
      <c r="B718" s="14" t="s">
        <v>822</v>
      </c>
      <c r="C718" s="54" t="s">
        <v>65</v>
      </c>
      <c r="D718" s="374">
        <v>1334</v>
      </c>
      <c r="E718" s="16" t="s">
        <v>827</v>
      </c>
      <c r="F718" s="16" t="s">
        <v>18</v>
      </c>
      <c r="G718" s="16" t="s">
        <v>18</v>
      </c>
      <c r="H718" s="435">
        <v>0</v>
      </c>
      <c r="I718" s="17">
        <v>0</v>
      </c>
      <c r="J718" s="118">
        <v>0</v>
      </c>
      <c r="K718" s="184"/>
      <c r="L718" s="162"/>
      <c r="M718" s="162"/>
      <c r="N718" s="162"/>
      <c r="O718" s="162"/>
    </row>
    <row r="719" spans="1:15" ht="15" customHeight="1">
      <c r="A719" s="374">
        <v>63</v>
      </c>
      <c r="B719" s="14" t="s">
        <v>822</v>
      </c>
      <c r="C719" s="54" t="s">
        <v>65</v>
      </c>
      <c r="D719" s="374">
        <v>1341</v>
      </c>
      <c r="E719" s="16" t="s">
        <v>828</v>
      </c>
      <c r="F719" s="16" t="s">
        <v>18</v>
      </c>
      <c r="G719" s="16" t="s">
        <v>18</v>
      </c>
      <c r="H719" s="435">
        <v>0</v>
      </c>
      <c r="I719" s="17">
        <v>0</v>
      </c>
      <c r="J719" s="118">
        <v>0</v>
      </c>
      <c r="K719" s="184"/>
      <c r="L719" s="162"/>
      <c r="M719" s="162"/>
      <c r="N719" s="162"/>
      <c r="O719" s="162"/>
    </row>
    <row r="720" spans="1:15" ht="15" customHeight="1">
      <c r="A720" s="374">
        <v>63</v>
      </c>
      <c r="B720" s="14" t="s">
        <v>822</v>
      </c>
      <c r="C720" s="54" t="s">
        <v>65</v>
      </c>
      <c r="D720" s="374">
        <v>1344</v>
      </c>
      <c r="E720" s="16" t="s">
        <v>829</v>
      </c>
      <c r="F720" s="16" t="s">
        <v>18</v>
      </c>
      <c r="G720" s="16" t="s">
        <v>18</v>
      </c>
      <c r="H720" s="435">
        <v>0</v>
      </c>
      <c r="I720" s="17">
        <v>0</v>
      </c>
      <c r="J720" s="118">
        <v>0</v>
      </c>
      <c r="K720" s="184"/>
      <c r="L720" s="162"/>
      <c r="M720" s="162"/>
      <c r="N720" s="162"/>
      <c r="O720" s="162"/>
    </row>
    <row r="721" spans="1:15" ht="15" customHeight="1">
      <c r="A721" s="374">
        <v>63</v>
      </c>
      <c r="B721" s="14" t="s">
        <v>822</v>
      </c>
      <c r="C721" s="54" t="s">
        <v>65</v>
      </c>
      <c r="D721" s="374">
        <v>1345</v>
      </c>
      <c r="E721" s="16" t="s">
        <v>830</v>
      </c>
      <c r="F721" s="16" t="s">
        <v>18</v>
      </c>
      <c r="G721" s="16" t="s">
        <v>18</v>
      </c>
      <c r="H721" s="435">
        <v>0</v>
      </c>
      <c r="I721" s="17">
        <v>0</v>
      </c>
      <c r="J721" s="118">
        <v>0</v>
      </c>
      <c r="K721" s="184"/>
      <c r="L721" s="162"/>
      <c r="M721" s="162"/>
      <c r="N721" s="162"/>
      <c r="O721" s="162"/>
    </row>
    <row r="722" spans="1:15" ht="15" customHeight="1">
      <c r="A722" s="374">
        <v>63</v>
      </c>
      <c r="B722" s="14" t="s">
        <v>822</v>
      </c>
      <c r="C722" s="54" t="s">
        <v>101</v>
      </c>
      <c r="D722" s="374">
        <v>2100</v>
      </c>
      <c r="E722" s="16" t="s">
        <v>61</v>
      </c>
      <c r="F722" s="16" t="s">
        <v>585</v>
      </c>
      <c r="G722" s="16" t="s">
        <v>26</v>
      </c>
      <c r="H722" s="435">
        <v>1</v>
      </c>
      <c r="I722" s="17">
        <v>20957441</v>
      </c>
      <c r="J722" s="126">
        <v>18905953.310000002</v>
      </c>
      <c r="K722" s="408">
        <v>1</v>
      </c>
      <c r="L722" s="164" t="s">
        <v>455</v>
      </c>
      <c r="M722" s="161" t="s">
        <v>51</v>
      </c>
      <c r="N722" s="162"/>
      <c r="O722" s="162"/>
    </row>
    <row r="723" spans="1:15" ht="15" customHeight="1">
      <c r="A723" s="374">
        <v>63</v>
      </c>
      <c r="B723" s="14" t="s">
        <v>822</v>
      </c>
      <c r="C723" s="54" t="s">
        <v>107</v>
      </c>
      <c r="D723" s="374">
        <v>2157</v>
      </c>
      <c r="E723" s="16" t="s">
        <v>108</v>
      </c>
      <c r="F723" s="16" t="s">
        <v>359</v>
      </c>
      <c r="G723" s="16" t="s">
        <v>26</v>
      </c>
      <c r="H723" s="435">
        <v>2</v>
      </c>
      <c r="I723" s="17">
        <v>934831</v>
      </c>
      <c r="J723" s="119">
        <v>669753.9299999997</v>
      </c>
      <c r="K723" s="408">
        <v>2</v>
      </c>
      <c r="L723" s="163" t="s">
        <v>457</v>
      </c>
      <c r="M723" s="161" t="s">
        <v>51</v>
      </c>
      <c r="N723" s="162"/>
      <c r="O723" s="162"/>
    </row>
    <row r="724" spans="1:15" ht="15" customHeight="1">
      <c r="A724" s="374">
        <v>63</v>
      </c>
      <c r="B724" s="14" t="s">
        <v>822</v>
      </c>
      <c r="C724" s="54" t="s">
        <v>65</v>
      </c>
      <c r="D724" s="374">
        <v>2341</v>
      </c>
      <c r="E724" s="16" t="s">
        <v>119</v>
      </c>
      <c r="F724" s="16" t="s">
        <v>479</v>
      </c>
      <c r="G724" s="16" t="s">
        <v>26</v>
      </c>
      <c r="H724" s="435">
        <v>2000</v>
      </c>
      <c r="I724" s="17">
        <v>6828908</v>
      </c>
      <c r="J724" s="126">
        <v>4234108.01</v>
      </c>
      <c r="K724" s="408">
        <v>2000</v>
      </c>
      <c r="L724" s="164" t="s">
        <v>458</v>
      </c>
      <c r="M724" s="161" t="s">
        <v>51</v>
      </c>
      <c r="N724" s="162"/>
      <c r="O724" s="162"/>
    </row>
    <row r="725" spans="1:15" ht="15" customHeight="1">
      <c r="A725" s="374">
        <v>63</v>
      </c>
      <c r="B725" s="14" t="s">
        <v>822</v>
      </c>
      <c r="C725" s="54" t="s">
        <v>111</v>
      </c>
      <c r="D725" s="374">
        <v>2367</v>
      </c>
      <c r="E725" s="16" t="s">
        <v>123</v>
      </c>
      <c r="F725" s="16" t="s">
        <v>590</v>
      </c>
      <c r="G725" s="16" t="s">
        <v>568</v>
      </c>
      <c r="H725" s="435">
        <v>62800</v>
      </c>
      <c r="I725" s="17">
        <v>5464541</v>
      </c>
      <c r="J725" s="119">
        <v>6679624.1099999994</v>
      </c>
      <c r="K725" s="408">
        <v>62800</v>
      </c>
      <c r="L725" s="164" t="s">
        <v>459</v>
      </c>
      <c r="M725" s="161" t="s">
        <v>51</v>
      </c>
      <c r="N725" s="162"/>
      <c r="O725" s="162"/>
    </row>
    <row r="726" spans="1:15" ht="15" customHeight="1">
      <c r="A726" s="374">
        <v>63</v>
      </c>
      <c r="B726" s="14" t="s">
        <v>822</v>
      </c>
      <c r="C726" s="54" t="s">
        <v>111</v>
      </c>
      <c r="D726" s="374">
        <v>2705</v>
      </c>
      <c r="E726" s="16" t="s">
        <v>124</v>
      </c>
      <c r="F726" s="16" t="s">
        <v>831</v>
      </c>
      <c r="G726" s="16" t="s">
        <v>98</v>
      </c>
      <c r="H726" s="435">
        <v>3.84</v>
      </c>
      <c r="I726" s="17">
        <v>3830746</v>
      </c>
      <c r="J726" s="119">
        <v>5195419.1800000006</v>
      </c>
      <c r="K726" s="408">
        <v>3.84</v>
      </c>
      <c r="L726" s="164" t="s">
        <v>460</v>
      </c>
      <c r="M726" s="161" t="s">
        <v>51</v>
      </c>
      <c r="N726" s="162"/>
      <c r="O726" s="162"/>
    </row>
    <row r="727" spans="1:15" ht="15" customHeight="1">
      <c r="A727" s="374">
        <v>63</v>
      </c>
      <c r="B727" s="14" t="s">
        <v>822</v>
      </c>
      <c r="C727" s="54" t="s">
        <v>297</v>
      </c>
      <c r="D727" s="374">
        <v>2803</v>
      </c>
      <c r="E727" s="16" t="s">
        <v>298</v>
      </c>
      <c r="F727" s="16" t="s">
        <v>362</v>
      </c>
      <c r="G727" s="16" t="s">
        <v>26</v>
      </c>
      <c r="H727" s="435">
        <v>1</v>
      </c>
      <c r="I727" s="17">
        <v>7000</v>
      </c>
      <c r="J727" s="119">
        <v>1581.72</v>
      </c>
      <c r="K727" s="408">
        <v>1</v>
      </c>
      <c r="L727" s="164" t="s">
        <v>832</v>
      </c>
      <c r="M727" s="161" t="s">
        <v>51</v>
      </c>
      <c r="N727" s="162"/>
      <c r="O727" s="162"/>
    </row>
    <row r="728" spans="1:15" ht="15" customHeight="1">
      <c r="A728" s="374">
        <v>63</v>
      </c>
      <c r="B728" s="14" t="s">
        <v>822</v>
      </c>
      <c r="C728" s="54" t="s">
        <v>85</v>
      </c>
      <c r="D728" s="374">
        <v>2818</v>
      </c>
      <c r="E728" s="16" t="s">
        <v>58</v>
      </c>
      <c r="F728" s="16" t="s">
        <v>803</v>
      </c>
      <c r="G728" s="16" t="s">
        <v>26</v>
      </c>
      <c r="H728" s="435">
        <v>1</v>
      </c>
      <c r="I728" s="17">
        <v>78000</v>
      </c>
      <c r="J728" s="119">
        <v>79900.780000000013</v>
      </c>
      <c r="K728" s="408">
        <v>1</v>
      </c>
      <c r="L728" s="164" t="s">
        <v>464</v>
      </c>
      <c r="M728" s="161" t="s">
        <v>51</v>
      </c>
      <c r="N728" s="162"/>
      <c r="O728" s="162"/>
    </row>
    <row r="729" spans="1:15" ht="15" customHeight="1">
      <c r="A729" s="374">
        <v>63</v>
      </c>
      <c r="B729" s="14" t="s">
        <v>822</v>
      </c>
      <c r="C729" s="54" t="s">
        <v>101</v>
      </c>
      <c r="D729" s="374">
        <v>2999</v>
      </c>
      <c r="E729" s="16" t="s">
        <v>125</v>
      </c>
      <c r="F729" s="16" t="s">
        <v>126</v>
      </c>
      <c r="G729" s="16" t="s">
        <v>26</v>
      </c>
      <c r="H729" s="435">
        <v>1</v>
      </c>
      <c r="I729" s="17">
        <v>10000</v>
      </c>
      <c r="J729" s="119">
        <v>0</v>
      </c>
      <c r="K729" s="408">
        <v>1</v>
      </c>
      <c r="L729" s="164" t="s">
        <v>833</v>
      </c>
      <c r="M729" s="161" t="s">
        <v>4617</v>
      </c>
      <c r="N729" s="164"/>
      <c r="O729" s="162" t="s">
        <v>83</v>
      </c>
    </row>
    <row r="730" spans="1:15" ht="15" customHeight="1">
      <c r="A730" s="374">
        <v>63</v>
      </c>
      <c r="B730" s="14" t="s">
        <v>822</v>
      </c>
      <c r="C730" s="54" t="s">
        <v>85</v>
      </c>
      <c r="D730" s="374">
        <v>3002</v>
      </c>
      <c r="E730" s="16" t="s">
        <v>128</v>
      </c>
      <c r="F730" s="16" t="s">
        <v>366</v>
      </c>
      <c r="G730" s="16" t="s">
        <v>26</v>
      </c>
      <c r="H730" s="435">
        <v>1</v>
      </c>
      <c r="I730" s="17">
        <v>1000</v>
      </c>
      <c r="J730" s="119">
        <v>0</v>
      </c>
      <c r="K730" s="184"/>
      <c r="L730" s="164"/>
      <c r="M730" s="161" t="s">
        <v>4617</v>
      </c>
      <c r="N730" s="162" t="s">
        <v>834</v>
      </c>
      <c r="O730" s="162" t="s">
        <v>83</v>
      </c>
    </row>
    <row r="731" spans="1:15" ht="15" customHeight="1">
      <c r="A731" s="374">
        <v>63</v>
      </c>
      <c r="B731" s="14" t="s">
        <v>822</v>
      </c>
      <c r="C731" s="54" t="s">
        <v>283</v>
      </c>
      <c r="D731" s="374">
        <v>6354</v>
      </c>
      <c r="E731" s="16" t="s">
        <v>368</v>
      </c>
      <c r="F731" s="16" t="s">
        <v>399</v>
      </c>
      <c r="G731" s="16" t="s">
        <v>26</v>
      </c>
      <c r="H731" s="435">
        <v>1</v>
      </c>
      <c r="I731" s="17">
        <v>1000</v>
      </c>
      <c r="J731" s="119">
        <v>0</v>
      </c>
      <c r="K731" s="184"/>
      <c r="L731" s="162"/>
      <c r="M731" s="161" t="s">
        <v>4617</v>
      </c>
      <c r="N731" s="162" t="s">
        <v>834</v>
      </c>
      <c r="O731" s="162" t="s">
        <v>83</v>
      </c>
    </row>
    <row r="732" spans="1:15" ht="15" customHeight="1">
      <c r="A732" s="374">
        <v>63</v>
      </c>
      <c r="B732" s="14" t="s">
        <v>822</v>
      </c>
      <c r="C732" s="54" t="s">
        <v>65</v>
      </c>
      <c r="D732" s="374">
        <v>9547</v>
      </c>
      <c r="E732" s="16" t="s">
        <v>835</v>
      </c>
      <c r="F732" s="16" t="s">
        <v>139</v>
      </c>
      <c r="G732" s="16" t="s">
        <v>26</v>
      </c>
      <c r="H732" s="435">
        <v>1</v>
      </c>
      <c r="I732" s="17">
        <v>10000</v>
      </c>
      <c r="J732" s="118">
        <v>0</v>
      </c>
      <c r="K732" s="184"/>
      <c r="L732" s="162"/>
      <c r="M732" s="161" t="s">
        <v>4617</v>
      </c>
      <c r="N732" s="162"/>
      <c r="O732" s="162" t="s">
        <v>83</v>
      </c>
    </row>
    <row r="733" spans="1:15" ht="15" customHeight="1">
      <c r="A733" s="374">
        <v>63</v>
      </c>
      <c r="B733" s="14" t="s">
        <v>822</v>
      </c>
      <c r="C733" s="54" t="s">
        <v>65</v>
      </c>
      <c r="D733" s="374">
        <v>9548</v>
      </c>
      <c r="E733" s="16" t="s">
        <v>836</v>
      </c>
      <c r="F733" s="16" t="s">
        <v>139</v>
      </c>
      <c r="G733" s="16" t="s">
        <v>26</v>
      </c>
      <c r="H733" s="435">
        <v>1</v>
      </c>
      <c r="I733" s="17">
        <v>10000</v>
      </c>
      <c r="J733" s="118">
        <v>0</v>
      </c>
      <c r="K733" s="184"/>
      <c r="L733" s="162"/>
      <c r="M733" s="161" t="s">
        <v>4617</v>
      </c>
      <c r="N733" s="162"/>
      <c r="O733" s="162" t="s">
        <v>83</v>
      </c>
    </row>
    <row r="734" spans="1:15" ht="15" customHeight="1">
      <c r="A734" s="374">
        <v>63</v>
      </c>
      <c r="B734" s="14" t="s">
        <v>822</v>
      </c>
      <c r="C734" s="54" t="s">
        <v>65</v>
      </c>
      <c r="D734" s="374">
        <v>9549</v>
      </c>
      <c r="E734" s="16" t="s">
        <v>837</v>
      </c>
      <c r="F734" s="16" t="s">
        <v>139</v>
      </c>
      <c r="G734" s="16" t="s">
        <v>26</v>
      </c>
      <c r="H734" s="435">
        <v>1</v>
      </c>
      <c r="I734" s="17">
        <v>10000</v>
      </c>
      <c r="J734" s="118">
        <v>0</v>
      </c>
      <c r="K734" s="184"/>
      <c r="L734" s="162"/>
      <c r="M734" s="161" t="s">
        <v>4617</v>
      </c>
      <c r="N734" s="162"/>
      <c r="O734" s="162" t="s">
        <v>83</v>
      </c>
    </row>
    <row r="735" spans="1:15" ht="15" customHeight="1">
      <c r="A735" s="374">
        <v>64</v>
      </c>
      <c r="B735" s="14" t="s">
        <v>838</v>
      </c>
      <c r="C735" s="54" t="s">
        <v>283</v>
      </c>
      <c r="D735" s="374">
        <v>1065</v>
      </c>
      <c r="E735" s="16" t="s">
        <v>436</v>
      </c>
      <c r="F735" s="47" t="s">
        <v>18</v>
      </c>
      <c r="G735" s="47" t="s">
        <v>18</v>
      </c>
      <c r="H735" s="435">
        <v>0</v>
      </c>
      <c r="I735" s="17">
        <v>0</v>
      </c>
      <c r="J735" s="118">
        <v>0</v>
      </c>
      <c r="K735" s="184"/>
      <c r="L735" s="162"/>
      <c r="M735" s="162"/>
      <c r="N735" s="162"/>
      <c r="O735" s="162"/>
    </row>
    <row r="736" spans="1:15" ht="15" customHeight="1">
      <c r="A736" s="374">
        <v>64</v>
      </c>
      <c r="B736" s="14" t="s">
        <v>838</v>
      </c>
      <c r="C736" s="54" t="s">
        <v>73</v>
      </c>
      <c r="D736" s="374">
        <v>1169</v>
      </c>
      <c r="E736" s="16" t="s">
        <v>74</v>
      </c>
      <c r="F736" s="47" t="s">
        <v>340</v>
      </c>
      <c r="G736" s="47" t="s">
        <v>26</v>
      </c>
      <c r="H736" s="435">
        <v>1</v>
      </c>
      <c r="I736" s="17">
        <v>1221832</v>
      </c>
      <c r="J736" s="127">
        <v>0</v>
      </c>
      <c r="K736" s="184"/>
      <c r="L736" s="162"/>
      <c r="M736" s="162"/>
      <c r="N736" s="162"/>
      <c r="O736" s="162" t="s">
        <v>839</v>
      </c>
    </row>
    <row r="737" spans="1:15" ht="15" customHeight="1">
      <c r="A737" s="374">
        <v>64</v>
      </c>
      <c r="B737" s="14" t="s">
        <v>838</v>
      </c>
      <c r="C737" s="54" t="s">
        <v>65</v>
      </c>
      <c r="D737" s="374">
        <v>1170</v>
      </c>
      <c r="E737" s="16" t="s">
        <v>78</v>
      </c>
      <c r="F737" s="47" t="s">
        <v>342</v>
      </c>
      <c r="G737" s="47" t="s">
        <v>26</v>
      </c>
      <c r="H737" s="435">
        <v>1</v>
      </c>
      <c r="I737" s="17">
        <v>1000</v>
      </c>
      <c r="J737" s="127">
        <v>237493.43</v>
      </c>
      <c r="K737" s="408">
        <v>8</v>
      </c>
      <c r="L737" s="162" t="s">
        <v>338</v>
      </c>
      <c r="M737" s="161" t="s">
        <v>51</v>
      </c>
      <c r="N737" s="162"/>
      <c r="O737" s="162" t="s">
        <v>840</v>
      </c>
    </row>
    <row r="738" spans="1:15" ht="15" customHeight="1">
      <c r="A738" s="374">
        <v>64</v>
      </c>
      <c r="B738" s="14" t="s">
        <v>838</v>
      </c>
      <c r="C738" s="54" t="s">
        <v>65</v>
      </c>
      <c r="D738" s="374">
        <v>1193</v>
      </c>
      <c r="E738" s="16" t="s">
        <v>79</v>
      </c>
      <c r="F738" s="47" t="s">
        <v>18</v>
      </c>
      <c r="G738" s="47" t="s">
        <v>18</v>
      </c>
      <c r="H738" s="435">
        <v>0</v>
      </c>
      <c r="I738" s="17">
        <v>0</v>
      </c>
      <c r="J738" s="118">
        <v>0</v>
      </c>
      <c r="K738" s="184"/>
      <c r="L738" s="162"/>
      <c r="M738" s="162"/>
      <c r="N738" s="162"/>
      <c r="O738" s="162"/>
    </row>
    <row r="739" spans="1:15" ht="15" customHeight="1">
      <c r="A739" s="374">
        <v>64</v>
      </c>
      <c r="B739" s="14" t="s">
        <v>838</v>
      </c>
      <c r="C739" s="54" t="s">
        <v>65</v>
      </c>
      <c r="D739" s="374">
        <v>1203</v>
      </c>
      <c r="E739" s="16" t="s">
        <v>841</v>
      </c>
      <c r="F739" s="47" t="s">
        <v>18</v>
      </c>
      <c r="G739" s="47" t="s">
        <v>18</v>
      </c>
      <c r="H739" s="435">
        <v>0</v>
      </c>
      <c r="I739" s="17">
        <v>0</v>
      </c>
      <c r="J739" s="118">
        <v>0</v>
      </c>
      <c r="K739" s="184"/>
      <c r="L739" s="162"/>
      <c r="M739" s="162"/>
      <c r="N739" s="162"/>
      <c r="O739" s="162"/>
    </row>
    <row r="740" spans="1:15" ht="15" customHeight="1">
      <c r="A740" s="374">
        <v>64</v>
      </c>
      <c r="B740" s="14" t="s">
        <v>838</v>
      </c>
      <c r="C740" s="54" t="s">
        <v>65</v>
      </c>
      <c r="D740" s="374">
        <v>1204</v>
      </c>
      <c r="E740" s="16" t="s">
        <v>842</v>
      </c>
      <c r="F740" s="47" t="s">
        <v>18</v>
      </c>
      <c r="G740" s="47" t="s">
        <v>18</v>
      </c>
      <c r="H740" s="435">
        <v>0</v>
      </c>
      <c r="I740" s="17">
        <v>0</v>
      </c>
      <c r="J740" s="118">
        <v>0</v>
      </c>
      <c r="K740" s="184"/>
      <c r="L740" s="162"/>
      <c r="M740" s="162"/>
      <c r="N740" s="162"/>
      <c r="O740" s="162"/>
    </row>
    <row r="741" spans="1:15" ht="15" customHeight="1">
      <c r="A741" s="374">
        <v>64</v>
      </c>
      <c r="B741" s="14" t="s">
        <v>838</v>
      </c>
      <c r="C741" s="54" t="s">
        <v>65</v>
      </c>
      <c r="D741" s="374">
        <v>1291</v>
      </c>
      <c r="E741" s="16" t="s">
        <v>843</v>
      </c>
      <c r="F741" s="47" t="s">
        <v>18</v>
      </c>
      <c r="G741" s="47" t="s">
        <v>18</v>
      </c>
      <c r="H741" s="435">
        <v>0</v>
      </c>
      <c r="I741" s="17">
        <v>0</v>
      </c>
      <c r="J741" s="118">
        <v>0</v>
      </c>
      <c r="K741" s="184"/>
      <c r="L741" s="162"/>
      <c r="M741" s="162"/>
      <c r="N741" s="162"/>
      <c r="O741" s="162"/>
    </row>
    <row r="742" spans="1:15" ht="15" customHeight="1">
      <c r="A742" s="374">
        <v>64</v>
      </c>
      <c r="B742" s="14" t="s">
        <v>838</v>
      </c>
      <c r="C742" s="54" t="s">
        <v>65</v>
      </c>
      <c r="D742" s="374">
        <v>1311</v>
      </c>
      <c r="E742" s="16" t="s">
        <v>844</v>
      </c>
      <c r="F742" s="47" t="s">
        <v>18</v>
      </c>
      <c r="G742" s="47" t="s">
        <v>18</v>
      </c>
      <c r="H742" s="435">
        <v>0</v>
      </c>
      <c r="I742" s="17">
        <v>0</v>
      </c>
      <c r="J742" s="118">
        <v>0</v>
      </c>
      <c r="K742" s="184"/>
      <c r="L742" s="162"/>
      <c r="M742" s="162"/>
      <c r="N742" s="162"/>
      <c r="O742" s="162"/>
    </row>
    <row r="743" spans="1:15" ht="15" customHeight="1">
      <c r="A743" s="374">
        <v>64</v>
      </c>
      <c r="B743" s="14" t="s">
        <v>838</v>
      </c>
      <c r="C743" s="54" t="s">
        <v>65</v>
      </c>
      <c r="D743" s="374">
        <v>1333</v>
      </c>
      <c r="E743" s="16" t="s">
        <v>845</v>
      </c>
      <c r="F743" s="47" t="s">
        <v>18</v>
      </c>
      <c r="G743" s="47" t="s">
        <v>18</v>
      </c>
      <c r="H743" s="435">
        <v>0</v>
      </c>
      <c r="I743" s="17">
        <v>0</v>
      </c>
      <c r="J743" s="118">
        <v>0</v>
      </c>
      <c r="K743" s="184"/>
      <c r="L743" s="162"/>
      <c r="M743" s="162"/>
      <c r="N743" s="162"/>
      <c r="O743" s="162"/>
    </row>
    <row r="744" spans="1:15" ht="15" customHeight="1">
      <c r="A744" s="374">
        <v>64</v>
      </c>
      <c r="B744" s="14" t="s">
        <v>838</v>
      </c>
      <c r="C744" s="54" t="s">
        <v>65</v>
      </c>
      <c r="D744" s="374">
        <v>1343</v>
      </c>
      <c r="E744" s="16" t="s">
        <v>846</v>
      </c>
      <c r="F744" s="47" t="s">
        <v>18</v>
      </c>
      <c r="G744" s="47" t="s">
        <v>18</v>
      </c>
      <c r="H744" s="435">
        <v>0</v>
      </c>
      <c r="I744" s="17">
        <v>0</v>
      </c>
      <c r="J744" s="118">
        <v>0</v>
      </c>
      <c r="K744" s="184"/>
      <c r="L744" s="162"/>
      <c r="M744" s="162"/>
      <c r="N744" s="162"/>
      <c r="O744" s="162"/>
    </row>
    <row r="745" spans="1:15" ht="15" customHeight="1">
      <c r="A745" s="374">
        <v>64</v>
      </c>
      <c r="B745" s="14" t="s">
        <v>838</v>
      </c>
      <c r="C745" s="54" t="s">
        <v>65</v>
      </c>
      <c r="D745" s="374">
        <v>1346</v>
      </c>
      <c r="E745" s="16" t="s">
        <v>847</v>
      </c>
      <c r="F745" s="47" t="s">
        <v>18</v>
      </c>
      <c r="G745" s="47" t="s">
        <v>18</v>
      </c>
      <c r="H745" s="435">
        <v>0</v>
      </c>
      <c r="I745" s="17">
        <v>0</v>
      </c>
      <c r="J745" s="118">
        <v>0</v>
      </c>
      <c r="K745" s="184"/>
      <c r="L745" s="162"/>
      <c r="M745" s="162"/>
      <c r="N745" s="162"/>
      <c r="O745" s="162"/>
    </row>
    <row r="746" spans="1:15" ht="15" customHeight="1">
      <c r="A746" s="374">
        <v>64</v>
      </c>
      <c r="B746" s="14" t="s">
        <v>838</v>
      </c>
      <c r="C746" s="54" t="s">
        <v>65</v>
      </c>
      <c r="D746" s="374">
        <v>1374</v>
      </c>
      <c r="E746" s="16" t="s">
        <v>848</v>
      </c>
      <c r="F746" s="47" t="s">
        <v>18</v>
      </c>
      <c r="G746" s="47" t="s">
        <v>18</v>
      </c>
      <c r="H746" s="435">
        <v>0</v>
      </c>
      <c r="I746" s="17">
        <v>0</v>
      </c>
      <c r="J746" s="118">
        <v>0</v>
      </c>
      <c r="K746" s="184"/>
      <c r="L746" s="162"/>
      <c r="M746" s="162"/>
      <c r="N746" s="162"/>
      <c r="O746" s="162"/>
    </row>
    <row r="747" spans="1:15" ht="15" customHeight="1">
      <c r="A747" s="374">
        <v>64</v>
      </c>
      <c r="B747" s="14" t="s">
        <v>838</v>
      </c>
      <c r="C747" s="54" t="s">
        <v>65</v>
      </c>
      <c r="D747" s="374">
        <v>1412</v>
      </c>
      <c r="E747" s="16" t="s">
        <v>849</v>
      </c>
      <c r="F747" s="47" t="s">
        <v>18</v>
      </c>
      <c r="G747" s="47" t="s">
        <v>18</v>
      </c>
      <c r="H747" s="435">
        <v>0</v>
      </c>
      <c r="I747" s="17">
        <v>0</v>
      </c>
      <c r="J747" s="118">
        <v>0</v>
      </c>
      <c r="K747" s="184"/>
      <c r="L747" s="162"/>
      <c r="M747" s="162"/>
      <c r="N747" s="162"/>
      <c r="O747" s="162"/>
    </row>
    <row r="748" spans="1:15" ht="15" customHeight="1">
      <c r="A748" s="374">
        <v>64</v>
      </c>
      <c r="B748" s="14" t="s">
        <v>838</v>
      </c>
      <c r="C748" s="54" t="s">
        <v>65</v>
      </c>
      <c r="D748" s="374">
        <v>1451</v>
      </c>
      <c r="E748" s="16" t="s">
        <v>850</v>
      </c>
      <c r="F748" s="47" t="s">
        <v>18</v>
      </c>
      <c r="G748" s="47" t="s">
        <v>18</v>
      </c>
      <c r="H748" s="435">
        <v>0</v>
      </c>
      <c r="I748" s="17">
        <v>0</v>
      </c>
      <c r="J748" s="118">
        <v>0</v>
      </c>
      <c r="K748" s="184"/>
      <c r="L748" s="162"/>
      <c r="M748" s="162"/>
      <c r="N748" s="162"/>
      <c r="O748" s="162"/>
    </row>
    <row r="749" spans="1:15" ht="15" customHeight="1">
      <c r="A749" s="374">
        <v>64</v>
      </c>
      <c r="B749" s="14" t="s">
        <v>838</v>
      </c>
      <c r="C749" s="54" t="s">
        <v>101</v>
      </c>
      <c r="D749" s="374">
        <v>2100</v>
      </c>
      <c r="E749" s="16" t="s">
        <v>61</v>
      </c>
      <c r="F749" s="47" t="s">
        <v>61</v>
      </c>
      <c r="G749" s="47" t="s">
        <v>26</v>
      </c>
      <c r="H749" s="435">
        <v>1</v>
      </c>
      <c r="I749" s="17">
        <v>17745751</v>
      </c>
      <c r="J749" s="126">
        <v>15249752.689999996</v>
      </c>
      <c r="K749" s="353"/>
      <c r="L749" s="353" t="s">
        <v>586</v>
      </c>
      <c r="M749" s="161" t="s">
        <v>51</v>
      </c>
      <c r="N749" s="162"/>
      <c r="O749" s="162"/>
    </row>
    <row r="750" spans="1:15" ht="15" customHeight="1">
      <c r="A750" s="374">
        <v>64</v>
      </c>
      <c r="B750" s="14" t="s">
        <v>838</v>
      </c>
      <c r="C750" s="54" t="s">
        <v>107</v>
      </c>
      <c r="D750" s="374">
        <v>2157</v>
      </c>
      <c r="E750" s="16" t="s">
        <v>108</v>
      </c>
      <c r="F750" s="47" t="s">
        <v>359</v>
      </c>
      <c r="G750" s="47" t="s">
        <v>26</v>
      </c>
      <c r="H750" s="435">
        <v>1</v>
      </c>
      <c r="I750" s="17">
        <v>824548</v>
      </c>
      <c r="J750" s="127">
        <v>759244.6399999999</v>
      </c>
      <c r="K750" s="352"/>
      <c r="L750" s="352" t="s">
        <v>587</v>
      </c>
      <c r="M750" s="161" t="s">
        <v>51</v>
      </c>
      <c r="N750" s="162"/>
      <c r="O750" s="162"/>
    </row>
    <row r="751" spans="1:15" ht="15" customHeight="1">
      <c r="A751" s="374">
        <v>64</v>
      </c>
      <c r="B751" s="14" t="s">
        <v>838</v>
      </c>
      <c r="C751" s="54" t="s">
        <v>65</v>
      </c>
      <c r="D751" s="374">
        <v>2341</v>
      </c>
      <c r="E751" s="16" t="s">
        <v>119</v>
      </c>
      <c r="F751" s="47" t="s">
        <v>119</v>
      </c>
      <c r="G751" s="47" t="s">
        <v>26</v>
      </c>
      <c r="H751" s="435">
        <v>1</v>
      </c>
      <c r="I751" s="17">
        <v>6397138</v>
      </c>
      <c r="J751" s="126">
        <v>2930914.15</v>
      </c>
      <c r="K751" s="352"/>
      <c r="L751" s="352" t="s">
        <v>589</v>
      </c>
      <c r="M751" s="161" t="s">
        <v>51</v>
      </c>
      <c r="N751" s="162"/>
      <c r="O751" s="162"/>
    </row>
    <row r="752" spans="1:15" ht="15" customHeight="1">
      <c r="A752" s="374">
        <v>64</v>
      </c>
      <c r="B752" s="14" t="s">
        <v>838</v>
      </c>
      <c r="C752" s="54" t="s">
        <v>111</v>
      </c>
      <c r="D752" s="374">
        <v>2367</v>
      </c>
      <c r="E752" s="16" t="s">
        <v>123</v>
      </c>
      <c r="F752" s="47" t="s">
        <v>360</v>
      </c>
      <c r="G752" s="47" t="s">
        <v>26</v>
      </c>
      <c r="H752" s="435">
        <v>1</v>
      </c>
      <c r="I752" s="17">
        <v>4146170</v>
      </c>
      <c r="J752" s="127">
        <v>4065855.06</v>
      </c>
      <c r="K752" s="353"/>
      <c r="L752" s="353" t="s">
        <v>591</v>
      </c>
      <c r="M752" s="161" t="s">
        <v>51</v>
      </c>
      <c r="N752" s="162"/>
      <c r="O752" s="162"/>
    </row>
    <row r="753" spans="1:15" ht="15" customHeight="1">
      <c r="A753" s="374">
        <v>64</v>
      </c>
      <c r="B753" s="14" t="s">
        <v>838</v>
      </c>
      <c r="C753" s="54" t="s">
        <v>111</v>
      </c>
      <c r="D753" s="374">
        <v>2705</v>
      </c>
      <c r="E753" s="16" t="s">
        <v>124</v>
      </c>
      <c r="F753" s="47" t="s">
        <v>361</v>
      </c>
      <c r="G753" s="47" t="s">
        <v>26</v>
      </c>
      <c r="H753" s="435">
        <v>1</v>
      </c>
      <c r="I753" s="17">
        <v>2309999</v>
      </c>
      <c r="J753" s="127">
        <v>1457181.2700000003</v>
      </c>
      <c r="K753" s="352"/>
      <c r="L753" s="352" t="s">
        <v>593</v>
      </c>
      <c r="M753" s="161" t="s">
        <v>51</v>
      </c>
      <c r="N753" s="162"/>
      <c r="O753" s="162"/>
    </row>
    <row r="754" spans="1:15" ht="15" customHeight="1">
      <c r="A754" s="374">
        <v>64</v>
      </c>
      <c r="B754" s="14" t="s">
        <v>838</v>
      </c>
      <c r="C754" s="54" t="s">
        <v>297</v>
      </c>
      <c r="D754" s="374">
        <v>2803</v>
      </c>
      <c r="E754" s="16" t="s">
        <v>298</v>
      </c>
      <c r="F754" s="47" t="s">
        <v>362</v>
      </c>
      <c r="G754" s="47" t="s">
        <v>26</v>
      </c>
      <c r="H754" s="435">
        <v>1</v>
      </c>
      <c r="I754" s="17">
        <v>3000</v>
      </c>
      <c r="J754" s="127">
        <v>0</v>
      </c>
      <c r="K754" s="184"/>
      <c r="L754" s="162"/>
      <c r="M754" s="161" t="s">
        <v>4617</v>
      </c>
      <c r="N754" s="162"/>
      <c r="O754" s="162" t="s">
        <v>83</v>
      </c>
    </row>
    <row r="755" spans="1:15" ht="15" customHeight="1">
      <c r="A755" s="374">
        <v>64</v>
      </c>
      <c r="B755" s="14" t="s">
        <v>838</v>
      </c>
      <c r="C755" s="54" t="s">
        <v>85</v>
      </c>
      <c r="D755" s="374">
        <v>2818</v>
      </c>
      <c r="E755" s="16" t="s">
        <v>58</v>
      </c>
      <c r="F755" s="47" t="s">
        <v>851</v>
      </c>
      <c r="G755" s="47" t="s">
        <v>26</v>
      </c>
      <c r="H755" s="435">
        <v>1</v>
      </c>
      <c r="I755" s="17">
        <v>101384</v>
      </c>
      <c r="J755" s="127">
        <v>55452.02</v>
      </c>
      <c r="K755" s="354"/>
      <c r="L755" s="354" t="s">
        <v>595</v>
      </c>
      <c r="M755" s="161" t="s">
        <v>51</v>
      </c>
      <c r="N755" s="162"/>
      <c r="O755" s="162"/>
    </row>
    <row r="756" spans="1:15" ht="15" customHeight="1">
      <c r="A756" s="374">
        <v>64</v>
      </c>
      <c r="B756" s="14" t="s">
        <v>838</v>
      </c>
      <c r="C756" s="54" t="s">
        <v>101</v>
      </c>
      <c r="D756" s="374">
        <v>2999</v>
      </c>
      <c r="E756" s="16" t="s">
        <v>125</v>
      </c>
      <c r="F756" s="47" t="s">
        <v>126</v>
      </c>
      <c r="G756" s="47" t="s">
        <v>26</v>
      </c>
      <c r="H756" s="435">
        <v>1</v>
      </c>
      <c r="I756" s="17">
        <v>1000</v>
      </c>
      <c r="J756" s="127">
        <v>0</v>
      </c>
      <c r="K756" s="184"/>
      <c r="L756" s="162"/>
      <c r="M756" s="161" t="s">
        <v>4617</v>
      </c>
      <c r="N756" s="162"/>
      <c r="O756" s="162" t="s">
        <v>83</v>
      </c>
    </row>
    <row r="757" spans="1:15" ht="15" customHeight="1">
      <c r="A757" s="374">
        <v>64</v>
      </c>
      <c r="B757" s="14" t="s">
        <v>838</v>
      </c>
      <c r="C757" s="54" t="s">
        <v>85</v>
      </c>
      <c r="D757" s="374">
        <v>3000</v>
      </c>
      <c r="E757" s="16" t="s">
        <v>397</v>
      </c>
      <c r="F757" s="47" t="s">
        <v>852</v>
      </c>
      <c r="G757" s="47" t="s">
        <v>26</v>
      </c>
      <c r="H757" s="435">
        <v>1</v>
      </c>
      <c r="I757" s="17">
        <v>1000</v>
      </c>
      <c r="J757" s="118">
        <v>0</v>
      </c>
      <c r="K757" s="184"/>
      <c r="L757" s="162"/>
      <c r="M757" s="161" t="s">
        <v>4617</v>
      </c>
      <c r="N757" s="162"/>
      <c r="O757" s="162" t="s">
        <v>83</v>
      </c>
    </row>
    <row r="758" spans="1:15" ht="15" customHeight="1">
      <c r="A758" s="374">
        <v>64</v>
      </c>
      <c r="B758" s="14" t="s">
        <v>838</v>
      </c>
      <c r="C758" s="54" t="s">
        <v>85</v>
      </c>
      <c r="D758" s="374">
        <v>3002</v>
      </c>
      <c r="E758" s="16" t="s">
        <v>128</v>
      </c>
      <c r="F758" s="47" t="s">
        <v>366</v>
      </c>
      <c r="G758" s="47" t="s">
        <v>26</v>
      </c>
      <c r="H758" s="435">
        <v>1</v>
      </c>
      <c r="I758" s="17">
        <v>1000</v>
      </c>
      <c r="J758" s="118">
        <v>0</v>
      </c>
      <c r="K758" s="184"/>
      <c r="L758" s="162"/>
      <c r="M758" s="161" t="s">
        <v>4617</v>
      </c>
      <c r="N758" s="162"/>
      <c r="O758" s="162" t="s">
        <v>83</v>
      </c>
    </row>
    <row r="759" spans="1:15" ht="15" customHeight="1">
      <c r="A759" s="374">
        <v>64</v>
      </c>
      <c r="B759" s="14" t="s">
        <v>838</v>
      </c>
      <c r="C759" s="54" t="s">
        <v>283</v>
      </c>
      <c r="D759" s="374">
        <v>6354</v>
      </c>
      <c r="E759" s="16" t="s">
        <v>368</v>
      </c>
      <c r="F759" s="47" t="s">
        <v>505</v>
      </c>
      <c r="G759" s="47" t="s">
        <v>26</v>
      </c>
      <c r="H759" s="435">
        <v>1</v>
      </c>
      <c r="I759" s="17">
        <v>2000</v>
      </c>
      <c r="J759" s="127">
        <v>0</v>
      </c>
      <c r="K759" s="184"/>
      <c r="L759" s="162"/>
      <c r="M759" s="161" t="s">
        <v>4617</v>
      </c>
      <c r="N759" s="162"/>
      <c r="O759" s="162" t="s">
        <v>83</v>
      </c>
    </row>
    <row r="760" spans="1:15" ht="15" customHeight="1">
      <c r="A760" s="374">
        <v>65</v>
      </c>
      <c r="B760" s="14" t="s">
        <v>853</v>
      </c>
      <c r="C760" s="20" t="s">
        <v>73</v>
      </c>
      <c r="D760" s="374">
        <v>1169</v>
      </c>
      <c r="E760" s="16" t="s">
        <v>74</v>
      </c>
      <c r="F760" s="16" t="s">
        <v>340</v>
      </c>
      <c r="G760" s="16" t="s">
        <v>26</v>
      </c>
      <c r="H760" s="435">
        <v>1</v>
      </c>
      <c r="I760" s="17">
        <v>1000</v>
      </c>
      <c r="J760" s="127">
        <v>0</v>
      </c>
      <c r="K760" s="184">
        <v>0</v>
      </c>
      <c r="L760" s="162"/>
      <c r="M760" s="161" t="s">
        <v>4617</v>
      </c>
      <c r="N760" s="164" t="s">
        <v>854</v>
      </c>
      <c r="O760" s="162" t="s">
        <v>83</v>
      </c>
    </row>
    <row r="761" spans="1:15" ht="15" customHeight="1">
      <c r="A761" s="374">
        <v>65</v>
      </c>
      <c r="B761" s="14" t="s">
        <v>853</v>
      </c>
      <c r="C761" s="20" t="s">
        <v>65</v>
      </c>
      <c r="D761" s="374">
        <v>1170</v>
      </c>
      <c r="E761" s="16" t="s">
        <v>78</v>
      </c>
      <c r="F761" s="16" t="s">
        <v>236</v>
      </c>
      <c r="G761" s="16" t="s">
        <v>26</v>
      </c>
      <c r="H761" s="435">
        <v>1</v>
      </c>
      <c r="I761" s="17">
        <v>1028153</v>
      </c>
      <c r="J761" s="127">
        <v>472120.30000000005</v>
      </c>
      <c r="K761" s="408">
        <v>9</v>
      </c>
      <c r="L761" s="183" t="s">
        <v>855</v>
      </c>
      <c r="M761" s="161" t="s">
        <v>51</v>
      </c>
      <c r="N761" s="162"/>
      <c r="O761" s="162"/>
    </row>
    <row r="762" spans="1:15" ht="15" customHeight="1">
      <c r="A762" s="374">
        <v>65</v>
      </c>
      <c r="B762" s="14" t="s">
        <v>853</v>
      </c>
      <c r="C762" s="20" t="s">
        <v>65</v>
      </c>
      <c r="D762" s="374">
        <v>1193</v>
      </c>
      <c r="E762" s="16" t="s">
        <v>79</v>
      </c>
      <c r="F762" s="16" t="s">
        <v>18</v>
      </c>
      <c r="G762" s="16" t="s">
        <v>18</v>
      </c>
      <c r="H762" s="435">
        <v>0</v>
      </c>
      <c r="I762" s="17">
        <v>0</v>
      </c>
      <c r="J762" s="118">
        <v>0</v>
      </c>
      <c r="K762" s="184"/>
      <c r="L762" s="162"/>
      <c r="M762" s="162"/>
      <c r="N762" s="164" t="s">
        <v>856</v>
      </c>
      <c r="O762" s="162"/>
    </row>
    <row r="763" spans="1:15" ht="15" customHeight="1">
      <c r="A763" s="374">
        <v>65</v>
      </c>
      <c r="B763" s="14" t="s">
        <v>853</v>
      </c>
      <c r="C763" s="20" t="s">
        <v>65</v>
      </c>
      <c r="D763" s="374">
        <v>1342</v>
      </c>
      <c r="E763" s="16" t="s">
        <v>857</v>
      </c>
      <c r="F763" s="16" t="s">
        <v>18</v>
      </c>
      <c r="G763" s="16" t="s">
        <v>18</v>
      </c>
      <c r="H763" s="435">
        <v>0</v>
      </c>
      <c r="I763" s="17">
        <v>0</v>
      </c>
      <c r="J763" s="118">
        <v>0</v>
      </c>
      <c r="K763" s="184"/>
      <c r="L763" s="162"/>
      <c r="M763" s="162"/>
      <c r="N763" s="162"/>
      <c r="O763" s="162"/>
    </row>
    <row r="764" spans="1:15" ht="15" customHeight="1">
      <c r="A764" s="374">
        <v>65</v>
      </c>
      <c r="B764" s="14" t="s">
        <v>853</v>
      </c>
      <c r="C764" s="20" t="s">
        <v>65</v>
      </c>
      <c r="D764" s="374">
        <v>1347</v>
      </c>
      <c r="E764" s="16" t="s">
        <v>858</v>
      </c>
      <c r="F764" s="16" t="s">
        <v>18</v>
      </c>
      <c r="G764" s="16" t="s">
        <v>18</v>
      </c>
      <c r="H764" s="435">
        <v>0</v>
      </c>
      <c r="I764" s="17">
        <v>0</v>
      </c>
      <c r="J764" s="118">
        <v>0</v>
      </c>
      <c r="K764" s="184"/>
      <c r="L764" s="162"/>
      <c r="M764" s="162"/>
      <c r="N764" s="162"/>
      <c r="O764" s="162"/>
    </row>
    <row r="765" spans="1:15" ht="15" customHeight="1">
      <c r="A765" s="374">
        <v>65</v>
      </c>
      <c r="B765" s="14" t="s">
        <v>853</v>
      </c>
      <c r="C765" s="20" t="s">
        <v>65</v>
      </c>
      <c r="D765" s="374">
        <v>1375</v>
      </c>
      <c r="E765" s="16" t="s">
        <v>859</v>
      </c>
      <c r="F765" s="16" t="s">
        <v>18</v>
      </c>
      <c r="G765" s="16" t="s">
        <v>18</v>
      </c>
      <c r="H765" s="435">
        <v>0</v>
      </c>
      <c r="I765" s="17">
        <v>0</v>
      </c>
      <c r="J765" s="118">
        <v>0</v>
      </c>
      <c r="K765" s="184"/>
      <c r="L765" s="162"/>
      <c r="M765" s="162"/>
      <c r="N765" s="162"/>
      <c r="O765" s="162"/>
    </row>
    <row r="766" spans="1:15" ht="15" customHeight="1">
      <c r="A766" s="374">
        <v>65</v>
      </c>
      <c r="B766" s="14" t="s">
        <v>853</v>
      </c>
      <c r="C766" s="20" t="s">
        <v>111</v>
      </c>
      <c r="D766" s="374">
        <v>1721</v>
      </c>
      <c r="E766" s="16" t="s">
        <v>860</v>
      </c>
      <c r="F766" s="16" t="s">
        <v>18</v>
      </c>
      <c r="G766" s="16" t="s">
        <v>18</v>
      </c>
      <c r="H766" s="435">
        <v>0</v>
      </c>
      <c r="I766" s="17">
        <v>0</v>
      </c>
      <c r="J766" s="118">
        <v>0</v>
      </c>
      <c r="K766" s="184"/>
      <c r="L766" s="162"/>
      <c r="M766" s="162"/>
      <c r="N766" s="162"/>
      <c r="O766" s="162"/>
    </row>
    <row r="767" spans="1:15" ht="15" customHeight="1">
      <c r="A767" s="374">
        <v>65</v>
      </c>
      <c r="B767" s="14" t="s">
        <v>853</v>
      </c>
      <c r="C767" s="20" t="s">
        <v>101</v>
      </c>
      <c r="D767" s="374">
        <v>2100</v>
      </c>
      <c r="E767" s="16" t="s">
        <v>61</v>
      </c>
      <c r="F767" s="16" t="s">
        <v>62</v>
      </c>
      <c r="G767" s="16" t="s">
        <v>26</v>
      </c>
      <c r="H767" s="435">
        <v>1</v>
      </c>
      <c r="I767" s="17">
        <v>19567004</v>
      </c>
      <c r="J767" s="126">
        <v>18712603.640000001</v>
      </c>
      <c r="K767" s="184"/>
      <c r="L767" s="164" t="s">
        <v>861</v>
      </c>
      <c r="M767" s="161" t="s">
        <v>51</v>
      </c>
      <c r="N767" s="162"/>
      <c r="O767" s="162"/>
    </row>
    <row r="768" spans="1:15" ht="15" customHeight="1">
      <c r="A768" s="374">
        <v>65</v>
      </c>
      <c r="B768" s="14" t="s">
        <v>853</v>
      </c>
      <c r="C768" s="20" t="s">
        <v>107</v>
      </c>
      <c r="D768" s="374">
        <v>2157</v>
      </c>
      <c r="E768" s="16" t="s">
        <v>108</v>
      </c>
      <c r="F768" s="16" t="s">
        <v>359</v>
      </c>
      <c r="G768" s="16" t="s">
        <v>26</v>
      </c>
      <c r="H768" s="435">
        <v>1</v>
      </c>
      <c r="I768" s="17">
        <v>554780</v>
      </c>
      <c r="J768" s="126">
        <v>542439.0199999999</v>
      </c>
      <c r="K768" s="408">
        <v>5</v>
      </c>
      <c r="L768" s="164" t="s">
        <v>862</v>
      </c>
      <c r="M768" s="161" t="s">
        <v>51</v>
      </c>
      <c r="N768" s="162"/>
      <c r="O768" s="162"/>
    </row>
    <row r="769" spans="1:15" ht="15" customHeight="1">
      <c r="A769" s="374">
        <v>65</v>
      </c>
      <c r="B769" s="14" t="s">
        <v>853</v>
      </c>
      <c r="C769" s="20" t="s">
        <v>65</v>
      </c>
      <c r="D769" s="374">
        <v>2341</v>
      </c>
      <c r="E769" s="16" t="s">
        <v>119</v>
      </c>
      <c r="F769" s="16" t="s">
        <v>479</v>
      </c>
      <c r="G769" s="16" t="s">
        <v>26</v>
      </c>
      <c r="H769" s="435">
        <v>1</v>
      </c>
      <c r="I769" s="17">
        <v>9650862</v>
      </c>
      <c r="J769" s="126">
        <v>2668426.58</v>
      </c>
      <c r="K769" s="184"/>
      <c r="L769" s="164" t="s">
        <v>863</v>
      </c>
      <c r="M769" s="161" t="s">
        <v>51</v>
      </c>
      <c r="N769" s="162"/>
      <c r="O769" s="162"/>
    </row>
    <row r="770" spans="1:15" ht="15" customHeight="1">
      <c r="A770" s="374">
        <v>65</v>
      </c>
      <c r="B770" s="14" t="s">
        <v>853</v>
      </c>
      <c r="C770" s="20" t="s">
        <v>111</v>
      </c>
      <c r="D770" s="374">
        <v>2367</v>
      </c>
      <c r="E770" s="16" t="s">
        <v>123</v>
      </c>
      <c r="F770" s="16" t="s">
        <v>360</v>
      </c>
      <c r="G770" s="16" t="s">
        <v>26</v>
      </c>
      <c r="H770" s="435">
        <v>1</v>
      </c>
      <c r="I770" s="17">
        <v>3768000</v>
      </c>
      <c r="J770" s="127">
        <v>4835304.54</v>
      </c>
      <c r="K770" s="184"/>
      <c r="L770" s="164" t="s">
        <v>864</v>
      </c>
      <c r="M770" s="161" t="s">
        <v>51</v>
      </c>
      <c r="N770" s="162"/>
      <c r="O770" s="162"/>
    </row>
    <row r="771" spans="1:15" ht="15" customHeight="1">
      <c r="A771" s="374">
        <v>65</v>
      </c>
      <c r="B771" s="14" t="s">
        <v>853</v>
      </c>
      <c r="C771" s="20" t="s">
        <v>111</v>
      </c>
      <c r="D771" s="374">
        <v>2705</v>
      </c>
      <c r="E771" s="16" t="s">
        <v>124</v>
      </c>
      <c r="F771" s="16" t="s">
        <v>361</v>
      </c>
      <c r="G771" s="16" t="s">
        <v>26</v>
      </c>
      <c r="H771" s="435">
        <v>1</v>
      </c>
      <c r="I771" s="17">
        <v>2940000</v>
      </c>
      <c r="J771" s="127">
        <v>5786739.0499999989</v>
      </c>
      <c r="K771" s="184"/>
      <c r="L771" s="164" t="s">
        <v>865</v>
      </c>
      <c r="M771" s="161" t="s">
        <v>51</v>
      </c>
      <c r="N771" s="162"/>
      <c r="O771" s="162"/>
    </row>
    <row r="772" spans="1:15" ht="15" customHeight="1">
      <c r="A772" s="374">
        <v>65</v>
      </c>
      <c r="B772" s="14" t="s">
        <v>853</v>
      </c>
      <c r="C772" s="20" t="s">
        <v>297</v>
      </c>
      <c r="D772" s="374">
        <v>2803</v>
      </c>
      <c r="E772" s="16" t="s">
        <v>298</v>
      </c>
      <c r="F772" s="16" t="s">
        <v>767</v>
      </c>
      <c r="G772" s="16" t="s">
        <v>26</v>
      </c>
      <c r="H772" s="435">
        <v>1</v>
      </c>
      <c r="I772" s="17">
        <v>3000</v>
      </c>
      <c r="J772" s="127">
        <v>0</v>
      </c>
      <c r="K772" s="184">
        <v>0</v>
      </c>
      <c r="L772" s="162"/>
      <c r="M772" s="161" t="s">
        <v>4617</v>
      </c>
      <c r="N772" s="164" t="s">
        <v>866</v>
      </c>
      <c r="O772" s="162" t="s">
        <v>83</v>
      </c>
    </row>
    <row r="773" spans="1:15" ht="15" customHeight="1">
      <c r="A773" s="374">
        <v>65</v>
      </c>
      <c r="B773" s="14" t="s">
        <v>853</v>
      </c>
      <c r="C773" s="20" t="s">
        <v>85</v>
      </c>
      <c r="D773" s="374">
        <v>2818</v>
      </c>
      <c r="E773" s="16" t="s">
        <v>58</v>
      </c>
      <c r="F773" s="16" t="s">
        <v>572</v>
      </c>
      <c r="G773" s="16" t="s">
        <v>26</v>
      </c>
      <c r="H773" s="435">
        <v>1</v>
      </c>
      <c r="I773" s="17">
        <v>90000</v>
      </c>
      <c r="J773" s="127">
        <v>63658.189999999995</v>
      </c>
      <c r="K773" s="184"/>
      <c r="L773" s="164" t="s">
        <v>867</v>
      </c>
      <c r="M773" s="161" t="s">
        <v>51</v>
      </c>
      <c r="N773" s="162"/>
      <c r="O773" s="162"/>
    </row>
    <row r="774" spans="1:15" ht="15" customHeight="1">
      <c r="A774" s="374">
        <v>65</v>
      </c>
      <c r="B774" s="14" t="s">
        <v>853</v>
      </c>
      <c r="C774" s="20" t="s">
        <v>101</v>
      </c>
      <c r="D774" s="374">
        <v>2999</v>
      </c>
      <c r="E774" s="16" t="s">
        <v>125</v>
      </c>
      <c r="F774" s="16" t="s">
        <v>126</v>
      </c>
      <c r="G774" s="16" t="s">
        <v>26</v>
      </c>
      <c r="H774" s="435">
        <v>1</v>
      </c>
      <c r="I774" s="17">
        <v>8000</v>
      </c>
      <c r="J774" s="127">
        <v>96855.81</v>
      </c>
      <c r="K774" s="184"/>
      <c r="L774" s="164" t="s">
        <v>868</v>
      </c>
      <c r="M774" s="161" t="s">
        <v>51</v>
      </c>
      <c r="N774" s="162"/>
      <c r="O774" s="162"/>
    </row>
    <row r="775" spans="1:15" ht="15" customHeight="1">
      <c r="A775" s="374">
        <v>65</v>
      </c>
      <c r="B775" s="14" t="s">
        <v>853</v>
      </c>
      <c r="C775" s="20" t="s">
        <v>85</v>
      </c>
      <c r="D775" s="374">
        <v>3002</v>
      </c>
      <c r="E775" s="16" t="s">
        <v>128</v>
      </c>
      <c r="F775" s="16" t="s">
        <v>366</v>
      </c>
      <c r="G775" s="16" t="s">
        <v>26</v>
      </c>
      <c r="H775" s="435">
        <v>1</v>
      </c>
      <c r="I775" s="17">
        <v>100000</v>
      </c>
      <c r="J775" s="127">
        <v>0</v>
      </c>
      <c r="K775" s="184"/>
      <c r="L775" s="162"/>
      <c r="M775" s="162" t="s">
        <v>27</v>
      </c>
      <c r="N775" s="164" t="s">
        <v>866</v>
      </c>
      <c r="O775" s="162"/>
    </row>
    <row r="776" spans="1:15" ht="15" customHeight="1">
      <c r="A776" s="374">
        <v>65</v>
      </c>
      <c r="B776" s="14" t="s">
        <v>853</v>
      </c>
      <c r="C776" s="20" t="s">
        <v>283</v>
      </c>
      <c r="D776" s="374">
        <v>6354</v>
      </c>
      <c r="E776" s="16" t="s">
        <v>368</v>
      </c>
      <c r="F776" s="16" t="s">
        <v>369</v>
      </c>
      <c r="G776" s="16" t="s">
        <v>370</v>
      </c>
      <c r="H776" s="435">
        <v>1</v>
      </c>
      <c r="I776" s="17">
        <v>1000</v>
      </c>
      <c r="J776" s="127">
        <v>0</v>
      </c>
      <c r="K776" s="184"/>
      <c r="L776" s="162"/>
      <c r="M776" s="161" t="s">
        <v>4617</v>
      </c>
      <c r="N776" s="164" t="s">
        <v>869</v>
      </c>
      <c r="O776" s="162" t="s">
        <v>83</v>
      </c>
    </row>
    <row r="777" spans="1:15" ht="15" customHeight="1">
      <c r="A777" s="374">
        <v>65</v>
      </c>
      <c r="B777" s="14" t="s">
        <v>853</v>
      </c>
      <c r="C777" s="20" t="s">
        <v>65</v>
      </c>
      <c r="D777" s="374">
        <v>9661</v>
      </c>
      <c r="E777" s="16" t="s">
        <v>870</v>
      </c>
      <c r="F777" s="16" t="s">
        <v>871</v>
      </c>
      <c r="G777" s="16" t="s">
        <v>26</v>
      </c>
      <c r="H777" s="435">
        <v>1</v>
      </c>
      <c r="I777" s="17">
        <v>10000</v>
      </c>
      <c r="J777" s="118">
        <v>0</v>
      </c>
      <c r="K777" s="184"/>
      <c r="L777" s="162"/>
      <c r="M777" s="161" t="s">
        <v>4617</v>
      </c>
      <c r="N777" s="162"/>
      <c r="O777" s="162" t="s">
        <v>83</v>
      </c>
    </row>
    <row r="778" spans="1:15" ht="15" customHeight="1">
      <c r="A778" s="374">
        <v>66</v>
      </c>
      <c r="B778" s="14" t="s">
        <v>872</v>
      </c>
      <c r="C778" s="58" t="s">
        <v>73</v>
      </c>
      <c r="D778" s="374">
        <v>1169</v>
      </c>
      <c r="E778" s="68" t="s">
        <v>74</v>
      </c>
      <c r="F778" s="47" t="s">
        <v>340</v>
      </c>
      <c r="G778" s="47" t="s">
        <v>26</v>
      </c>
      <c r="H778" s="435">
        <v>1</v>
      </c>
      <c r="I778" s="17">
        <v>120000</v>
      </c>
      <c r="J778" s="127">
        <v>0</v>
      </c>
      <c r="K778" s="184">
        <v>0</v>
      </c>
      <c r="L778" s="175" t="s">
        <v>99</v>
      </c>
      <c r="M778" s="162" t="s">
        <v>27</v>
      </c>
      <c r="N778" s="177" t="s">
        <v>873</v>
      </c>
      <c r="O778" s="162"/>
    </row>
    <row r="779" spans="1:15" ht="15" customHeight="1">
      <c r="A779" s="374">
        <v>66</v>
      </c>
      <c r="B779" s="14" t="s">
        <v>872</v>
      </c>
      <c r="C779" s="58" t="s">
        <v>65</v>
      </c>
      <c r="D779" s="374">
        <v>1170</v>
      </c>
      <c r="E779" s="68" t="s">
        <v>78</v>
      </c>
      <c r="F779" s="47" t="s">
        <v>439</v>
      </c>
      <c r="G779" s="47" t="s">
        <v>26</v>
      </c>
      <c r="H779" s="435">
        <v>1</v>
      </c>
      <c r="I779" s="17">
        <v>668762</v>
      </c>
      <c r="J779" s="127">
        <v>94672.95</v>
      </c>
      <c r="K779" s="408">
        <v>1</v>
      </c>
      <c r="L779" s="175" t="s">
        <v>874</v>
      </c>
      <c r="M779" s="161" t="s">
        <v>51</v>
      </c>
      <c r="N779" s="162"/>
      <c r="O779" s="177" t="s">
        <v>875</v>
      </c>
    </row>
    <row r="780" spans="1:15" ht="15" customHeight="1">
      <c r="A780" s="374">
        <v>66</v>
      </c>
      <c r="B780" s="14" t="s">
        <v>872</v>
      </c>
      <c r="C780" s="58" t="s">
        <v>65</v>
      </c>
      <c r="D780" s="374">
        <v>1172</v>
      </c>
      <c r="E780" s="68" t="s">
        <v>876</v>
      </c>
      <c r="F780" s="47" t="s">
        <v>18</v>
      </c>
      <c r="G780" s="47" t="s">
        <v>18</v>
      </c>
      <c r="H780" s="435">
        <v>0</v>
      </c>
      <c r="I780" s="17">
        <v>0</v>
      </c>
      <c r="J780" s="118">
        <v>0</v>
      </c>
      <c r="K780" s="184"/>
      <c r="L780" s="175"/>
      <c r="M780" s="173"/>
      <c r="N780" s="162"/>
      <c r="O780" s="173"/>
    </row>
    <row r="781" spans="1:15" ht="15" customHeight="1">
      <c r="A781" s="374">
        <v>66</v>
      </c>
      <c r="B781" s="14" t="s">
        <v>872</v>
      </c>
      <c r="C781" s="58" t="s">
        <v>65</v>
      </c>
      <c r="D781" s="374">
        <v>1193</v>
      </c>
      <c r="E781" s="68" t="s">
        <v>79</v>
      </c>
      <c r="F781" s="47" t="s">
        <v>18</v>
      </c>
      <c r="G781" s="47" t="s">
        <v>18</v>
      </c>
      <c r="H781" s="435">
        <v>0</v>
      </c>
      <c r="I781" s="17">
        <v>0</v>
      </c>
      <c r="J781" s="118">
        <v>0</v>
      </c>
      <c r="K781" s="184"/>
      <c r="L781" s="175"/>
      <c r="M781" s="173"/>
      <c r="N781" s="162"/>
      <c r="O781" s="173"/>
    </row>
    <row r="782" spans="1:15" ht="15" customHeight="1">
      <c r="A782" s="374">
        <v>66</v>
      </c>
      <c r="B782" s="14" t="s">
        <v>872</v>
      </c>
      <c r="C782" s="58" t="s">
        <v>101</v>
      </c>
      <c r="D782" s="374">
        <v>2100</v>
      </c>
      <c r="E782" s="68" t="s">
        <v>61</v>
      </c>
      <c r="F782" s="47" t="s">
        <v>61</v>
      </c>
      <c r="G782" s="47" t="s">
        <v>26</v>
      </c>
      <c r="H782" s="435">
        <v>1</v>
      </c>
      <c r="I782" s="17">
        <v>18009366</v>
      </c>
      <c r="J782" s="126">
        <v>16309470.519999998</v>
      </c>
      <c r="K782" s="408">
        <v>1</v>
      </c>
      <c r="L782" s="171" t="s">
        <v>425</v>
      </c>
      <c r="M782" s="161" t="s">
        <v>51</v>
      </c>
      <c r="N782" s="162"/>
      <c r="O782" s="173"/>
    </row>
    <row r="783" spans="1:15" ht="15" customHeight="1">
      <c r="A783" s="374">
        <v>66</v>
      </c>
      <c r="B783" s="14" t="s">
        <v>872</v>
      </c>
      <c r="C783" s="58" t="s">
        <v>107</v>
      </c>
      <c r="D783" s="374">
        <v>2157</v>
      </c>
      <c r="E783" s="68" t="s">
        <v>108</v>
      </c>
      <c r="F783" s="47" t="s">
        <v>359</v>
      </c>
      <c r="G783" s="47" t="s">
        <v>26</v>
      </c>
      <c r="H783" s="435">
        <v>1</v>
      </c>
      <c r="I783" s="17">
        <v>288941</v>
      </c>
      <c r="J783" s="127">
        <v>275728.65999999992</v>
      </c>
      <c r="K783" s="408">
        <v>1</v>
      </c>
      <c r="L783" s="171" t="s">
        <v>426</v>
      </c>
      <c r="M783" s="161" t="s">
        <v>51</v>
      </c>
      <c r="N783" s="162"/>
      <c r="O783" s="173"/>
    </row>
    <row r="784" spans="1:15" ht="15" customHeight="1">
      <c r="A784" s="374">
        <v>66</v>
      </c>
      <c r="B784" s="14" t="s">
        <v>872</v>
      </c>
      <c r="C784" s="58" t="s">
        <v>65</v>
      </c>
      <c r="D784" s="374">
        <v>2341</v>
      </c>
      <c r="E784" s="68" t="s">
        <v>119</v>
      </c>
      <c r="F784" s="47" t="s">
        <v>119</v>
      </c>
      <c r="G784" s="47" t="s">
        <v>26</v>
      </c>
      <c r="H784" s="435">
        <v>1</v>
      </c>
      <c r="I784" s="17">
        <v>5991083</v>
      </c>
      <c r="J784" s="126">
        <v>2682171.6999999997</v>
      </c>
      <c r="K784" s="408">
        <v>1</v>
      </c>
      <c r="L784" s="171" t="s">
        <v>427</v>
      </c>
      <c r="M784" s="161" t="s">
        <v>51</v>
      </c>
      <c r="N784" s="162"/>
      <c r="O784" s="177" t="s">
        <v>877</v>
      </c>
    </row>
    <row r="785" spans="1:15" ht="15" customHeight="1">
      <c r="A785" s="374">
        <v>66</v>
      </c>
      <c r="B785" s="14" t="s">
        <v>872</v>
      </c>
      <c r="C785" s="58" t="s">
        <v>111</v>
      </c>
      <c r="D785" s="374">
        <v>2367</v>
      </c>
      <c r="E785" s="68" t="s">
        <v>123</v>
      </c>
      <c r="F785" s="47" t="s">
        <v>360</v>
      </c>
      <c r="G785" s="47" t="s">
        <v>26</v>
      </c>
      <c r="H785" s="435">
        <v>1</v>
      </c>
      <c r="I785" s="17">
        <v>5512243</v>
      </c>
      <c r="J785" s="127">
        <v>4787380.26</v>
      </c>
      <c r="K785" s="408">
        <v>1</v>
      </c>
      <c r="L785" s="171" t="s">
        <v>878</v>
      </c>
      <c r="M785" s="161" t="s">
        <v>51</v>
      </c>
      <c r="N785" s="162"/>
      <c r="O785" s="177" t="s">
        <v>879</v>
      </c>
    </row>
    <row r="786" spans="1:15" ht="15" customHeight="1">
      <c r="A786" s="374">
        <v>66</v>
      </c>
      <c r="B786" s="14" t="s">
        <v>872</v>
      </c>
      <c r="C786" s="58" t="s">
        <v>111</v>
      </c>
      <c r="D786" s="374">
        <v>2705</v>
      </c>
      <c r="E786" s="68" t="s">
        <v>124</v>
      </c>
      <c r="F786" s="47" t="s">
        <v>361</v>
      </c>
      <c r="G786" s="47" t="s">
        <v>26</v>
      </c>
      <c r="H786" s="435">
        <v>1</v>
      </c>
      <c r="I786" s="17">
        <v>2486773</v>
      </c>
      <c r="J786" s="127">
        <v>3221317.51</v>
      </c>
      <c r="K786" s="408">
        <v>1</v>
      </c>
      <c r="L786" s="175" t="s">
        <v>429</v>
      </c>
      <c r="M786" s="161" t="s">
        <v>51</v>
      </c>
      <c r="N786" s="162"/>
      <c r="O786" s="177" t="s">
        <v>879</v>
      </c>
    </row>
    <row r="787" spans="1:15" ht="15" customHeight="1">
      <c r="A787" s="374">
        <v>66</v>
      </c>
      <c r="B787" s="14" t="s">
        <v>872</v>
      </c>
      <c r="C787" s="58" t="s">
        <v>297</v>
      </c>
      <c r="D787" s="374">
        <v>2803</v>
      </c>
      <c r="E787" s="68" t="s">
        <v>298</v>
      </c>
      <c r="F787" s="47" t="s">
        <v>447</v>
      </c>
      <c r="G787" s="47" t="s">
        <v>26</v>
      </c>
      <c r="H787" s="435">
        <v>1</v>
      </c>
      <c r="I787" s="17">
        <v>15000</v>
      </c>
      <c r="J787" s="127">
        <v>2680</v>
      </c>
      <c r="K787" s="408">
        <v>1</v>
      </c>
      <c r="L787" s="175" t="s">
        <v>880</v>
      </c>
      <c r="M787" s="161" t="s">
        <v>51</v>
      </c>
      <c r="N787" s="162"/>
      <c r="O787" s="162"/>
    </row>
    <row r="788" spans="1:15" ht="15" customHeight="1">
      <c r="A788" s="374">
        <v>66</v>
      </c>
      <c r="B788" s="14" t="s">
        <v>872</v>
      </c>
      <c r="C788" s="58" t="s">
        <v>85</v>
      </c>
      <c r="D788" s="374">
        <v>2818</v>
      </c>
      <c r="E788" s="68" t="s">
        <v>58</v>
      </c>
      <c r="F788" s="47" t="s">
        <v>417</v>
      </c>
      <c r="G788" s="47" t="s">
        <v>26</v>
      </c>
      <c r="H788" s="435">
        <v>1</v>
      </c>
      <c r="I788" s="17">
        <v>72030</v>
      </c>
      <c r="J788" s="127">
        <v>51270.38</v>
      </c>
      <c r="K788" s="408">
        <v>1</v>
      </c>
      <c r="L788" s="175" t="s">
        <v>432</v>
      </c>
      <c r="M788" s="161" t="s">
        <v>51</v>
      </c>
      <c r="N788" s="162"/>
      <c r="O788" s="162"/>
    </row>
    <row r="789" spans="1:15" ht="15" customHeight="1">
      <c r="A789" s="374">
        <v>66</v>
      </c>
      <c r="B789" s="14" t="s">
        <v>872</v>
      </c>
      <c r="C789" s="58" t="s">
        <v>101</v>
      </c>
      <c r="D789" s="374">
        <v>2999</v>
      </c>
      <c r="E789" s="68" t="s">
        <v>125</v>
      </c>
      <c r="F789" s="47" t="s">
        <v>126</v>
      </c>
      <c r="G789" s="47" t="s">
        <v>26</v>
      </c>
      <c r="H789" s="435">
        <v>1</v>
      </c>
      <c r="I789" s="17">
        <v>1000</v>
      </c>
      <c r="J789" s="127">
        <v>0</v>
      </c>
      <c r="K789" s="184">
        <v>0</v>
      </c>
      <c r="L789" s="175" t="s">
        <v>99</v>
      </c>
      <c r="M789" s="161" t="s">
        <v>4617</v>
      </c>
      <c r="N789" s="173" t="s">
        <v>881</v>
      </c>
      <c r="O789" s="162" t="s">
        <v>83</v>
      </c>
    </row>
    <row r="790" spans="1:15" ht="15" customHeight="1">
      <c r="A790" s="374">
        <v>66</v>
      </c>
      <c r="B790" s="14" t="s">
        <v>872</v>
      </c>
      <c r="C790" s="58" t="s">
        <v>85</v>
      </c>
      <c r="D790" s="374">
        <v>3000</v>
      </c>
      <c r="E790" s="68" t="s">
        <v>397</v>
      </c>
      <c r="F790" s="47" t="s">
        <v>852</v>
      </c>
      <c r="G790" s="47" t="s">
        <v>26</v>
      </c>
      <c r="H790" s="435">
        <v>1</v>
      </c>
      <c r="I790" s="17">
        <v>10000</v>
      </c>
      <c r="J790" s="127">
        <v>0</v>
      </c>
      <c r="K790" s="184">
        <v>0</v>
      </c>
      <c r="L790" s="175" t="s">
        <v>99</v>
      </c>
      <c r="M790" s="161" t="s">
        <v>4617</v>
      </c>
      <c r="N790" s="173" t="s">
        <v>881</v>
      </c>
      <c r="O790" s="162" t="s">
        <v>83</v>
      </c>
    </row>
    <row r="791" spans="1:15" ht="15" customHeight="1">
      <c r="A791" s="374">
        <v>66</v>
      </c>
      <c r="B791" s="14" t="s">
        <v>872</v>
      </c>
      <c r="C791" s="58" t="s">
        <v>85</v>
      </c>
      <c r="D791" s="374">
        <v>3002</v>
      </c>
      <c r="E791" s="68" t="s">
        <v>128</v>
      </c>
      <c r="F791" s="47" t="s">
        <v>366</v>
      </c>
      <c r="G791" s="47" t="s">
        <v>26</v>
      </c>
      <c r="H791" s="435">
        <v>1</v>
      </c>
      <c r="I791" s="17">
        <v>80000</v>
      </c>
      <c r="J791" s="127">
        <v>0</v>
      </c>
      <c r="K791" s="184">
        <v>0</v>
      </c>
      <c r="L791" s="175" t="s">
        <v>99</v>
      </c>
      <c r="M791" s="162" t="s">
        <v>27</v>
      </c>
      <c r="N791" s="173" t="s">
        <v>881</v>
      </c>
      <c r="O791" s="162"/>
    </row>
    <row r="792" spans="1:15" ht="15" customHeight="1">
      <c r="A792" s="374">
        <v>66</v>
      </c>
      <c r="B792" s="14" t="s">
        <v>872</v>
      </c>
      <c r="C792" s="58" t="s">
        <v>283</v>
      </c>
      <c r="D792" s="374">
        <v>6354</v>
      </c>
      <c r="E792" s="68" t="s">
        <v>368</v>
      </c>
      <c r="F792" s="47" t="s">
        <v>575</v>
      </c>
      <c r="G792" s="47" t="s">
        <v>26</v>
      </c>
      <c r="H792" s="435">
        <v>1</v>
      </c>
      <c r="I792" s="17">
        <v>15000</v>
      </c>
      <c r="J792" s="127">
        <v>2970</v>
      </c>
      <c r="K792" s="408">
        <v>1</v>
      </c>
      <c r="L792" s="175" t="s">
        <v>882</v>
      </c>
      <c r="M792" s="161" t="s">
        <v>51</v>
      </c>
      <c r="N792" s="162"/>
      <c r="O792" s="162"/>
    </row>
    <row r="793" spans="1:15" ht="15" customHeight="1">
      <c r="A793" s="374">
        <v>66</v>
      </c>
      <c r="B793" s="14" t="s">
        <v>872</v>
      </c>
      <c r="C793" s="58" t="s">
        <v>65</v>
      </c>
      <c r="D793" s="374">
        <v>9641</v>
      </c>
      <c r="E793" s="68" t="s">
        <v>883</v>
      </c>
      <c r="F793" s="47" t="s">
        <v>871</v>
      </c>
      <c r="G793" s="47" t="s">
        <v>26</v>
      </c>
      <c r="H793" s="435">
        <v>1</v>
      </c>
      <c r="I793" s="17">
        <v>10000</v>
      </c>
      <c r="J793" s="118">
        <v>0</v>
      </c>
      <c r="K793" s="184">
        <v>0</v>
      </c>
      <c r="L793" s="175" t="s">
        <v>99</v>
      </c>
      <c r="M793" s="161" t="s">
        <v>4617</v>
      </c>
      <c r="N793" s="177" t="s">
        <v>884</v>
      </c>
      <c r="O793" s="162" t="s">
        <v>83</v>
      </c>
    </row>
    <row r="794" spans="1:15" ht="15" customHeight="1">
      <c r="A794" s="374">
        <v>67</v>
      </c>
      <c r="B794" s="14" t="s">
        <v>885</v>
      </c>
      <c r="C794" s="54" t="s">
        <v>283</v>
      </c>
      <c r="D794" s="374">
        <v>1065</v>
      </c>
      <c r="E794" s="16" t="s">
        <v>436</v>
      </c>
      <c r="F794" s="47" t="s">
        <v>18</v>
      </c>
      <c r="G794" s="47" t="s">
        <v>18</v>
      </c>
      <c r="H794" s="435">
        <v>0</v>
      </c>
      <c r="I794" s="17">
        <v>0</v>
      </c>
      <c r="J794" s="118">
        <v>0</v>
      </c>
      <c r="K794" s="184"/>
      <c r="L794" s="162"/>
      <c r="M794" s="162"/>
      <c r="N794" s="162"/>
      <c r="O794" s="162"/>
    </row>
    <row r="795" spans="1:15" ht="15" customHeight="1">
      <c r="A795" s="374">
        <v>67</v>
      </c>
      <c r="B795" s="14" t="s">
        <v>885</v>
      </c>
      <c r="C795" s="54" t="s">
        <v>73</v>
      </c>
      <c r="D795" s="374">
        <v>1169</v>
      </c>
      <c r="E795" s="16" t="s">
        <v>74</v>
      </c>
      <c r="F795" s="47" t="s">
        <v>577</v>
      </c>
      <c r="G795" s="47" t="s">
        <v>76</v>
      </c>
      <c r="H795" s="435">
        <v>1</v>
      </c>
      <c r="I795" s="17">
        <v>150000</v>
      </c>
      <c r="J795" s="127">
        <v>0</v>
      </c>
      <c r="K795" s="408">
        <v>16</v>
      </c>
      <c r="L795" s="408" t="s">
        <v>577</v>
      </c>
      <c r="M795" s="161" t="s">
        <v>51</v>
      </c>
      <c r="N795" s="185" t="s">
        <v>886</v>
      </c>
      <c r="O795" s="185" t="s">
        <v>887</v>
      </c>
    </row>
    <row r="796" spans="1:15" ht="15" customHeight="1">
      <c r="A796" s="374">
        <v>67</v>
      </c>
      <c r="B796" s="14" t="s">
        <v>885</v>
      </c>
      <c r="C796" s="54" t="s">
        <v>65</v>
      </c>
      <c r="D796" s="374">
        <v>1170</v>
      </c>
      <c r="E796" s="16" t="s">
        <v>78</v>
      </c>
      <c r="F796" s="47" t="s">
        <v>439</v>
      </c>
      <c r="G796" s="47" t="s">
        <v>26</v>
      </c>
      <c r="H796" s="435">
        <v>1</v>
      </c>
      <c r="I796" s="17">
        <v>1565591</v>
      </c>
      <c r="J796" s="127">
        <v>4451712.24</v>
      </c>
      <c r="K796" s="408">
        <v>48</v>
      </c>
      <c r="L796" s="408" t="s">
        <v>439</v>
      </c>
      <c r="M796" s="161" t="s">
        <v>51</v>
      </c>
      <c r="N796" s="185" t="s">
        <v>888</v>
      </c>
      <c r="O796" s="185" t="s">
        <v>889</v>
      </c>
    </row>
    <row r="797" spans="1:15" ht="15" customHeight="1">
      <c r="A797" s="374">
        <v>67</v>
      </c>
      <c r="B797" s="14" t="s">
        <v>885</v>
      </c>
      <c r="C797" s="54" t="s">
        <v>65</v>
      </c>
      <c r="D797" s="374">
        <v>1181</v>
      </c>
      <c r="E797" s="16" t="s">
        <v>890</v>
      </c>
      <c r="F797" s="47" t="s">
        <v>18</v>
      </c>
      <c r="G797" s="47" t="s">
        <v>18</v>
      </c>
      <c r="H797" s="435">
        <v>0</v>
      </c>
      <c r="I797" s="17">
        <v>0</v>
      </c>
      <c r="J797" s="118">
        <v>0</v>
      </c>
      <c r="K797" s="184"/>
      <c r="L797" s="184"/>
      <c r="M797" s="162"/>
      <c r="N797" s="185"/>
      <c r="O797" s="162"/>
    </row>
    <row r="798" spans="1:15" ht="15" customHeight="1">
      <c r="A798" s="374">
        <v>67</v>
      </c>
      <c r="B798" s="14" t="s">
        <v>885</v>
      </c>
      <c r="C798" s="54" t="s">
        <v>65</v>
      </c>
      <c r="D798" s="374">
        <v>1434</v>
      </c>
      <c r="E798" s="47" t="s">
        <v>891</v>
      </c>
      <c r="F798" s="47" t="s">
        <v>18</v>
      </c>
      <c r="G798" s="47" t="s">
        <v>18</v>
      </c>
      <c r="H798" s="435">
        <v>0</v>
      </c>
      <c r="I798" s="17">
        <v>0</v>
      </c>
      <c r="J798" s="118">
        <v>0</v>
      </c>
      <c r="K798" s="408">
        <v>1</v>
      </c>
      <c r="L798" s="184" t="s">
        <v>4735</v>
      </c>
      <c r="M798" s="161" t="s">
        <v>51</v>
      </c>
      <c r="N798" s="185"/>
      <c r="O798" s="162"/>
    </row>
    <row r="799" spans="1:15" ht="15" customHeight="1">
      <c r="A799" s="374">
        <v>67</v>
      </c>
      <c r="B799" s="14" t="s">
        <v>885</v>
      </c>
      <c r="C799" s="54" t="s">
        <v>65</v>
      </c>
      <c r="D799" s="374">
        <v>1227</v>
      </c>
      <c r="E799" s="16" t="s">
        <v>892</v>
      </c>
      <c r="F799" s="47" t="s">
        <v>18</v>
      </c>
      <c r="G799" s="47" t="s">
        <v>18</v>
      </c>
      <c r="H799" s="435">
        <v>0</v>
      </c>
      <c r="I799" s="17">
        <v>0</v>
      </c>
      <c r="J799" s="118">
        <v>0</v>
      </c>
      <c r="K799" s="184"/>
      <c r="L799" s="162"/>
      <c r="M799" s="162"/>
      <c r="N799" s="185"/>
      <c r="O799" s="162"/>
    </row>
    <row r="800" spans="1:15" ht="15" customHeight="1">
      <c r="A800" s="374">
        <v>67</v>
      </c>
      <c r="B800" s="14" t="s">
        <v>885</v>
      </c>
      <c r="C800" s="54" t="s">
        <v>65</v>
      </c>
      <c r="D800" s="374">
        <v>1228</v>
      </c>
      <c r="E800" s="16" t="s">
        <v>893</v>
      </c>
      <c r="F800" s="47" t="s">
        <v>18</v>
      </c>
      <c r="G800" s="47" t="s">
        <v>18</v>
      </c>
      <c r="H800" s="435">
        <v>0</v>
      </c>
      <c r="I800" s="17">
        <v>0</v>
      </c>
      <c r="J800" s="118">
        <v>0</v>
      </c>
      <c r="K800" s="184"/>
      <c r="L800" s="162"/>
      <c r="M800" s="162"/>
      <c r="N800" s="185"/>
      <c r="O800" s="162"/>
    </row>
    <row r="801" spans="1:15" ht="15" customHeight="1">
      <c r="A801" s="374">
        <v>67</v>
      </c>
      <c r="B801" s="14" t="s">
        <v>885</v>
      </c>
      <c r="C801" s="54" t="s">
        <v>65</v>
      </c>
      <c r="D801" s="374">
        <v>1292</v>
      </c>
      <c r="E801" s="16" t="s">
        <v>894</v>
      </c>
      <c r="F801" s="47" t="s">
        <v>18</v>
      </c>
      <c r="G801" s="47" t="s">
        <v>18</v>
      </c>
      <c r="H801" s="435">
        <v>0</v>
      </c>
      <c r="I801" s="17">
        <v>0</v>
      </c>
      <c r="J801" s="118">
        <v>0</v>
      </c>
      <c r="K801" s="184"/>
      <c r="L801" s="162"/>
      <c r="M801" s="162"/>
      <c r="N801" s="185" t="s">
        <v>895</v>
      </c>
      <c r="O801" s="162"/>
    </row>
    <row r="802" spans="1:15" ht="15" customHeight="1">
      <c r="A802" s="374">
        <v>67</v>
      </c>
      <c r="B802" s="14" t="s">
        <v>885</v>
      </c>
      <c r="C802" s="54" t="s">
        <v>65</v>
      </c>
      <c r="D802" s="374">
        <v>1293</v>
      </c>
      <c r="E802" s="16" t="s">
        <v>896</v>
      </c>
      <c r="F802" s="47" t="s">
        <v>18</v>
      </c>
      <c r="G802" s="47" t="s">
        <v>18</v>
      </c>
      <c r="H802" s="435">
        <v>0</v>
      </c>
      <c r="I802" s="17">
        <v>0</v>
      </c>
      <c r="J802" s="118">
        <v>0</v>
      </c>
      <c r="K802" s="184"/>
      <c r="L802" s="162"/>
      <c r="M802" s="162"/>
      <c r="N802" s="185"/>
      <c r="O802" s="162"/>
    </row>
    <row r="803" spans="1:15" ht="15" customHeight="1">
      <c r="A803" s="374">
        <v>67</v>
      </c>
      <c r="B803" s="14" t="s">
        <v>885</v>
      </c>
      <c r="C803" s="54" t="s">
        <v>65</v>
      </c>
      <c r="D803" s="374">
        <v>1294</v>
      </c>
      <c r="E803" s="16" t="s">
        <v>897</v>
      </c>
      <c r="F803" s="47" t="s">
        <v>18</v>
      </c>
      <c r="G803" s="47" t="s">
        <v>18</v>
      </c>
      <c r="H803" s="435">
        <v>0</v>
      </c>
      <c r="I803" s="17">
        <v>0</v>
      </c>
      <c r="J803" s="118">
        <v>0</v>
      </c>
      <c r="K803" s="184"/>
      <c r="L803" s="162"/>
      <c r="M803" s="162"/>
      <c r="N803" s="185"/>
      <c r="O803" s="162" t="s">
        <v>898</v>
      </c>
    </row>
    <row r="804" spans="1:15" ht="15" customHeight="1">
      <c r="A804" s="374">
        <v>67</v>
      </c>
      <c r="B804" s="14" t="s">
        <v>885</v>
      </c>
      <c r="C804" s="54" t="s">
        <v>65</v>
      </c>
      <c r="D804" s="374">
        <v>1295</v>
      </c>
      <c r="E804" s="16" t="s">
        <v>899</v>
      </c>
      <c r="F804" s="47" t="s">
        <v>18</v>
      </c>
      <c r="G804" s="47" t="s">
        <v>18</v>
      </c>
      <c r="H804" s="435">
        <v>0</v>
      </c>
      <c r="I804" s="17">
        <v>0</v>
      </c>
      <c r="J804" s="118">
        <v>0</v>
      </c>
      <c r="K804" s="184"/>
      <c r="L804" s="162"/>
      <c r="M804" s="162"/>
      <c r="N804" s="185"/>
      <c r="O804" s="162"/>
    </row>
    <row r="805" spans="1:15" ht="15" customHeight="1">
      <c r="A805" s="374">
        <v>67</v>
      </c>
      <c r="B805" s="14" t="s">
        <v>885</v>
      </c>
      <c r="C805" s="54" t="s">
        <v>65</v>
      </c>
      <c r="D805" s="374">
        <v>1296</v>
      </c>
      <c r="E805" s="16" t="s">
        <v>900</v>
      </c>
      <c r="F805" s="47" t="s">
        <v>18</v>
      </c>
      <c r="G805" s="47" t="s">
        <v>18</v>
      </c>
      <c r="H805" s="435">
        <v>0</v>
      </c>
      <c r="I805" s="17">
        <v>0</v>
      </c>
      <c r="J805" s="118">
        <v>0</v>
      </c>
      <c r="K805" s="184"/>
      <c r="L805" s="162"/>
      <c r="M805" s="162"/>
      <c r="N805" s="185"/>
      <c r="O805" s="185"/>
    </row>
    <row r="806" spans="1:15" ht="15" customHeight="1">
      <c r="A806" s="374">
        <v>67</v>
      </c>
      <c r="B806" s="14" t="s">
        <v>885</v>
      </c>
      <c r="C806" s="54" t="s">
        <v>65</v>
      </c>
      <c r="D806" s="374">
        <v>1332</v>
      </c>
      <c r="E806" s="16" t="s">
        <v>901</v>
      </c>
      <c r="F806" s="47" t="s">
        <v>18</v>
      </c>
      <c r="G806" s="47" t="s">
        <v>18</v>
      </c>
      <c r="H806" s="435">
        <v>0</v>
      </c>
      <c r="I806" s="17">
        <v>0</v>
      </c>
      <c r="J806" s="118">
        <v>0</v>
      </c>
      <c r="K806" s="184"/>
      <c r="L806" s="162"/>
      <c r="M806" s="162"/>
      <c r="N806" s="185"/>
      <c r="O806" s="185"/>
    </row>
    <row r="807" spans="1:15" ht="15" customHeight="1">
      <c r="A807" s="374">
        <v>67</v>
      </c>
      <c r="B807" s="14" t="s">
        <v>885</v>
      </c>
      <c r="C807" s="54" t="s">
        <v>65</v>
      </c>
      <c r="D807" s="374">
        <v>1359</v>
      </c>
      <c r="E807" s="16" t="s">
        <v>902</v>
      </c>
      <c r="F807" s="47" t="s">
        <v>18</v>
      </c>
      <c r="G807" s="47" t="s">
        <v>18</v>
      </c>
      <c r="H807" s="435">
        <v>0</v>
      </c>
      <c r="I807" s="17">
        <v>0</v>
      </c>
      <c r="J807" s="118">
        <v>0</v>
      </c>
      <c r="K807" s="184"/>
      <c r="L807" s="162"/>
      <c r="M807" s="162"/>
      <c r="N807" s="185"/>
      <c r="O807" s="185"/>
    </row>
    <row r="808" spans="1:15" ht="15" customHeight="1">
      <c r="A808" s="374">
        <v>67</v>
      </c>
      <c r="B808" s="14" t="s">
        <v>885</v>
      </c>
      <c r="C808" s="54" t="s">
        <v>111</v>
      </c>
      <c r="D808" s="374">
        <v>1722</v>
      </c>
      <c r="E808" s="16" t="s">
        <v>903</v>
      </c>
      <c r="F808" s="47" t="s">
        <v>18</v>
      </c>
      <c r="G808" s="47" t="s">
        <v>18</v>
      </c>
      <c r="H808" s="435">
        <v>0</v>
      </c>
      <c r="I808" s="17">
        <v>0</v>
      </c>
      <c r="J808" s="118">
        <v>0</v>
      </c>
      <c r="K808" s="184"/>
      <c r="L808" s="162"/>
      <c r="M808" s="162"/>
      <c r="N808" s="185"/>
      <c r="O808" s="185"/>
    </row>
    <row r="809" spans="1:15" ht="15" customHeight="1">
      <c r="A809" s="374">
        <v>67</v>
      </c>
      <c r="B809" s="14" t="s">
        <v>885</v>
      </c>
      <c r="C809" s="54" t="s">
        <v>101</v>
      </c>
      <c r="D809" s="374">
        <v>2100</v>
      </c>
      <c r="E809" s="16" t="s">
        <v>61</v>
      </c>
      <c r="F809" s="47" t="s">
        <v>62</v>
      </c>
      <c r="G809" s="47" t="s">
        <v>26</v>
      </c>
      <c r="H809" s="435">
        <v>1</v>
      </c>
      <c r="I809" s="17">
        <v>20764253</v>
      </c>
      <c r="J809" s="126">
        <v>18215221.539999999</v>
      </c>
      <c r="K809" s="408">
        <v>1</v>
      </c>
      <c r="L809" s="408" t="s">
        <v>62</v>
      </c>
      <c r="M809" s="161" t="s">
        <v>51</v>
      </c>
      <c r="N809" s="185" t="s">
        <v>904</v>
      </c>
      <c r="O809" s="185"/>
    </row>
    <row r="810" spans="1:15" ht="15" customHeight="1">
      <c r="A810" s="374">
        <v>67</v>
      </c>
      <c r="B810" s="14" t="s">
        <v>885</v>
      </c>
      <c r="C810" s="54" t="s">
        <v>107</v>
      </c>
      <c r="D810" s="374">
        <v>2157</v>
      </c>
      <c r="E810" s="16" t="s">
        <v>108</v>
      </c>
      <c r="F810" s="47" t="s">
        <v>359</v>
      </c>
      <c r="G810" s="47" t="s">
        <v>26</v>
      </c>
      <c r="H810" s="435">
        <v>3</v>
      </c>
      <c r="I810" s="17">
        <v>1363144</v>
      </c>
      <c r="J810" s="126">
        <v>1050907.32</v>
      </c>
      <c r="K810" s="408">
        <v>3</v>
      </c>
      <c r="L810" s="408" t="s">
        <v>359</v>
      </c>
      <c r="M810" s="161" t="s">
        <v>51</v>
      </c>
      <c r="N810" s="185"/>
      <c r="O810" s="185"/>
    </row>
    <row r="811" spans="1:15" ht="15" customHeight="1">
      <c r="A811" s="374">
        <v>67</v>
      </c>
      <c r="B811" s="14" t="s">
        <v>885</v>
      </c>
      <c r="C811" s="54" t="s">
        <v>65</v>
      </c>
      <c r="D811" s="374">
        <v>2341</v>
      </c>
      <c r="E811" s="16" t="s">
        <v>119</v>
      </c>
      <c r="F811" s="47" t="s">
        <v>444</v>
      </c>
      <c r="G811" s="47" t="s">
        <v>26</v>
      </c>
      <c r="H811" s="435">
        <v>10288</v>
      </c>
      <c r="I811" s="17">
        <v>9219154</v>
      </c>
      <c r="J811" s="127">
        <v>3127240.42</v>
      </c>
      <c r="K811" s="408">
        <v>1</v>
      </c>
      <c r="L811" s="408" t="s">
        <v>444</v>
      </c>
      <c r="M811" s="161" t="s">
        <v>51</v>
      </c>
      <c r="N811" s="185"/>
      <c r="O811" s="185"/>
    </row>
    <row r="812" spans="1:15" ht="15" customHeight="1">
      <c r="A812" s="374">
        <v>67</v>
      </c>
      <c r="B812" s="14" t="s">
        <v>885</v>
      </c>
      <c r="C812" s="54" t="s">
        <v>111</v>
      </c>
      <c r="D812" s="374">
        <v>2367</v>
      </c>
      <c r="E812" s="16" t="s">
        <v>123</v>
      </c>
      <c r="F812" s="47" t="s">
        <v>905</v>
      </c>
      <c r="G812" s="47" t="s">
        <v>69</v>
      </c>
      <c r="H812" s="435">
        <v>25.55</v>
      </c>
      <c r="I812" s="17">
        <v>5352921</v>
      </c>
      <c r="J812" s="127">
        <v>7095824.6699999999</v>
      </c>
      <c r="K812" s="408">
        <v>7</v>
      </c>
      <c r="L812" s="408" t="s">
        <v>905</v>
      </c>
      <c r="M812" s="161" t="s">
        <v>51</v>
      </c>
      <c r="N812" s="185" t="s">
        <v>906</v>
      </c>
      <c r="O812" s="185" t="s">
        <v>907</v>
      </c>
    </row>
    <row r="813" spans="1:15" ht="15" customHeight="1">
      <c r="A813" s="374">
        <v>67</v>
      </c>
      <c r="B813" s="14" t="s">
        <v>885</v>
      </c>
      <c r="C813" s="54" t="s">
        <v>111</v>
      </c>
      <c r="D813" s="374">
        <v>2705</v>
      </c>
      <c r="E813" s="16" t="s">
        <v>124</v>
      </c>
      <c r="F813" s="47" t="s">
        <v>908</v>
      </c>
      <c r="G813" s="47" t="s">
        <v>76</v>
      </c>
      <c r="H813" s="435">
        <v>7510.53</v>
      </c>
      <c r="I813" s="17">
        <v>3137160</v>
      </c>
      <c r="J813" s="127">
        <v>3961145.9200000004</v>
      </c>
      <c r="K813" s="408">
        <v>5</v>
      </c>
      <c r="L813" s="408" t="s">
        <v>908</v>
      </c>
      <c r="M813" s="161" t="s">
        <v>51</v>
      </c>
      <c r="N813" s="185"/>
      <c r="O813" s="185" t="s">
        <v>909</v>
      </c>
    </row>
    <row r="814" spans="1:15" ht="15" customHeight="1">
      <c r="A814" s="374">
        <v>67</v>
      </c>
      <c r="B814" s="14" t="s">
        <v>885</v>
      </c>
      <c r="C814" s="54" t="s">
        <v>297</v>
      </c>
      <c r="D814" s="374">
        <v>2803</v>
      </c>
      <c r="E814" s="16" t="s">
        <v>298</v>
      </c>
      <c r="F814" s="47" t="s">
        <v>362</v>
      </c>
      <c r="G814" s="47" t="s">
        <v>26</v>
      </c>
      <c r="H814" s="435">
        <v>1</v>
      </c>
      <c r="I814" s="17">
        <v>6280</v>
      </c>
      <c r="J814" s="127">
        <v>0</v>
      </c>
      <c r="K814" s="184"/>
      <c r="L814" s="162"/>
      <c r="M814" s="161" t="s">
        <v>4617</v>
      </c>
      <c r="N814" s="185"/>
      <c r="O814" s="162" t="s">
        <v>83</v>
      </c>
    </row>
    <row r="815" spans="1:15" ht="15" customHeight="1">
      <c r="A815" s="374">
        <v>67</v>
      </c>
      <c r="B815" s="14" t="s">
        <v>885</v>
      </c>
      <c r="C815" s="54" t="s">
        <v>85</v>
      </c>
      <c r="D815" s="374">
        <v>2818</v>
      </c>
      <c r="E815" s="16" t="s">
        <v>58</v>
      </c>
      <c r="F815" s="47" t="s">
        <v>481</v>
      </c>
      <c r="G815" s="47" t="s">
        <v>26</v>
      </c>
      <c r="H815" s="435">
        <v>5</v>
      </c>
      <c r="I815" s="17">
        <v>425000</v>
      </c>
      <c r="J815" s="126">
        <v>517647.98</v>
      </c>
      <c r="K815" s="408">
        <v>5</v>
      </c>
      <c r="L815" s="408" t="s">
        <v>481</v>
      </c>
      <c r="M815" s="161" t="s">
        <v>51</v>
      </c>
      <c r="N815" s="185"/>
      <c r="O815" s="185"/>
    </row>
    <row r="816" spans="1:15" ht="15" customHeight="1">
      <c r="A816" s="374">
        <v>67</v>
      </c>
      <c r="B816" s="14" t="s">
        <v>885</v>
      </c>
      <c r="C816" s="54" t="s">
        <v>101</v>
      </c>
      <c r="D816" s="374">
        <v>2999</v>
      </c>
      <c r="E816" s="16" t="s">
        <v>125</v>
      </c>
      <c r="F816" s="47" t="s">
        <v>126</v>
      </c>
      <c r="G816" s="47" t="s">
        <v>26</v>
      </c>
      <c r="H816" s="435">
        <v>5</v>
      </c>
      <c r="I816" s="17">
        <v>29834</v>
      </c>
      <c r="J816" s="127">
        <v>11523</v>
      </c>
      <c r="K816" s="408">
        <v>1</v>
      </c>
      <c r="L816" s="408" t="s">
        <v>126</v>
      </c>
      <c r="M816" s="161" t="s">
        <v>51</v>
      </c>
      <c r="N816" s="185"/>
      <c r="O816" s="185"/>
    </row>
    <row r="817" spans="1:15" ht="15" customHeight="1">
      <c r="A817" s="374">
        <v>67</v>
      </c>
      <c r="B817" s="14" t="s">
        <v>885</v>
      </c>
      <c r="C817" s="54" t="s">
        <v>85</v>
      </c>
      <c r="D817" s="374">
        <v>3000</v>
      </c>
      <c r="E817" s="16" t="s">
        <v>397</v>
      </c>
      <c r="F817" s="47" t="s">
        <v>398</v>
      </c>
      <c r="G817" s="47" t="s">
        <v>26</v>
      </c>
      <c r="H817" s="435">
        <v>1</v>
      </c>
      <c r="I817" s="17">
        <v>2000</v>
      </c>
      <c r="J817" s="127">
        <v>0</v>
      </c>
      <c r="K817" s="184"/>
      <c r="L817" s="162"/>
      <c r="M817" s="161" t="s">
        <v>4617</v>
      </c>
      <c r="N817" s="185"/>
      <c r="O817" s="162" t="s">
        <v>83</v>
      </c>
    </row>
    <row r="818" spans="1:15" ht="15" customHeight="1">
      <c r="A818" s="374">
        <v>67</v>
      </c>
      <c r="B818" s="14" t="s">
        <v>885</v>
      </c>
      <c r="C818" s="54" t="s">
        <v>85</v>
      </c>
      <c r="D818" s="374">
        <v>3002</v>
      </c>
      <c r="E818" s="16" t="s">
        <v>128</v>
      </c>
      <c r="F818" s="47" t="s">
        <v>366</v>
      </c>
      <c r="G818" s="47" t="s">
        <v>26</v>
      </c>
      <c r="H818" s="435">
        <v>1</v>
      </c>
      <c r="I818" s="17">
        <v>2000</v>
      </c>
      <c r="J818" s="127">
        <v>0</v>
      </c>
      <c r="K818" s="184"/>
      <c r="L818" s="162"/>
      <c r="M818" s="161" t="s">
        <v>4617</v>
      </c>
      <c r="N818" s="185"/>
      <c r="O818" s="162" t="s">
        <v>83</v>
      </c>
    </row>
    <row r="819" spans="1:15" ht="15" customHeight="1">
      <c r="A819" s="374">
        <v>67</v>
      </c>
      <c r="B819" s="14" t="s">
        <v>885</v>
      </c>
      <c r="C819" s="54" t="s">
        <v>283</v>
      </c>
      <c r="D819" s="374">
        <v>6354</v>
      </c>
      <c r="E819" s="16" t="s">
        <v>368</v>
      </c>
      <c r="F819" s="47" t="s">
        <v>491</v>
      </c>
      <c r="G819" s="47" t="s">
        <v>370</v>
      </c>
      <c r="H819" s="435">
        <v>1</v>
      </c>
      <c r="I819" s="17">
        <v>2000</v>
      </c>
      <c r="J819" s="127">
        <v>117009.05</v>
      </c>
      <c r="K819" s="408">
        <v>3</v>
      </c>
      <c r="L819" s="408" t="s">
        <v>491</v>
      </c>
      <c r="M819" s="161" t="s">
        <v>51</v>
      </c>
      <c r="N819" s="185" t="s">
        <v>910</v>
      </c>
      <c r="O819" s="185"/>
    </row>
    <row r="820" spans="1:15" ht="15" customHeight="1">
      <c r="A820" s="374">
        <v>67</v>
      </c>
      <c r="B820" s="14" t="s">
        <v>885</v>
      </c>
      <c r="C820" s="54" t="s">
        <v>65</v>
      </c>
      <c r="D820" s="374">
        <v>9551</v>
      </c>
      <c r="E820" s="16" t="s">
        <v>911</v>
      </c>
      <c r="F820" s="47" t="s">
        <v>139</v>
      </c>
      <c r="G820" s="47" t="s">
        <v>26</v>
      </c>
      <c r="H820" s="435">
        <v>1</v>
      </c>
      <c r="I820" s="17">
        <v>10000</v>
      </c>
      <c r="J820" s="118">
        <v>0</v>
      </c>
      <c r="K820" s="184"/>
      <c r="L820" s="162"/>
      <c r="M820" s="161" t="s">
        <v>4617</v>
      </c>
      <c r="N820" s="185"/>
      <c r="O820" s="162" t="s">
        <v>83</v>
      </c>
    </row>
    <row r="821" spans="1:15" ht="15" customHeight="1">
      <c r="A821" s="374">
        <v>67</v>
      </c>
      <c r="B821" s="14" t="s">
        <v>885</v>
      </c>
      <c r="C821" s="54" t="s">
        <v>65</v>
      </c>
      <c r="D821" s="374">
        <v>9556</v>
      </c>
      <c r="E821" s="16" t="s">
        <v>912</v>
      </c>
      <c r="F821" s="47" t="s">
        <v>25</v>
      </c>
      <c r="G821" s="47" t="s">
        <v>26</v>
      </c>
      <c r="H821" s="435">
        <v>1</v>
      </c>
      <c r="I821" s="17">
        <v>10000</v>
      </c>
      <c r="J821" s="118">
        <v>0</v>
      </c>
      <c r="K821" s="184"/>
      <c r="L821" s="162"/>
      <c r="M821" s="161" t="s">
        <v>4617</v>
      </c>
      <c r="N821" s="185"/>
      <c r="O821" s="162" t="s">
        <v>83</v>
      </c>
    </row>
    <row r="822" spans="1:15" ht="15" customHeight="1">
      <c r="A822" s="374">
        <v>67</v>
      </c>
      <c r="B822" s="14" t="s">
        <v>885</v>
      </c>
      <c r="C822" s="54" t="s">
        <v>65</v>
      </c>
      <c r="D822" s="374">
        <v>9577</v>
      </c>
      <c r="E822" s="16" t="s">
        <v>913</v>
      </c>
      <c r="F822" s="47" t="s">
        <v>139</v>
      </c>
      <c r="G822" s="47" t="s">
        <v>26</v>
      </c>
      <c r="H822" s="435">
        <v>1</v>
      </c>
      <c r="I822" s="17">
        <v>10000</v>
      </c>
      <c r="J822" s="118">
        <v>0</v>
      </c>
      <c r="K822" s="184"/>
      <c r="L822" s="162"/>
      <c r="M822" s="161" t="s">
        <v>4617</v>
      </c>
      <c r="N822" s="185"/>
      <c r="O822" s="162" t="s">
        <v>83</v>
      </c>
    </row>
    <row r="823" spans="1:15" ht="15" customHeight="1">
      <c r="A823" s="374">
        <v>67</v>
      </c>
      <c r="B823" s="14" t="s">
        <v>885</v>
      </c>
      <c r="C823" s="54" t="s">
        <v>65</v>
      </c>
      <c r="D823" s="374">
        <v>9579</v>
      </c>
      <c r="E823" s="16" t="s">
        <v>914</v>
      </c>
      <c r="F823" s="47" t="s">
        <v>139</v>
      </c>
      <c r="G823" s="47" t="s">
        <v>26</v>
      </c>
      <c r="H823" s="435">
        <v>1</v>
      </c>
      <c r="I823" s="17">
        <v>10000</v>
      </c>
      <c r="J823" s="118">
        <v>0</v>
      </c>
      <c r="K823" s="184"/>
      <c r="L823" s="162"/>
      <c r="M823" s="161" t="s">
        <v>4617</v>
      </c>
      <c r="N823" s="185"/>
      <c r="O823" s="162" t="s">
        <v>83</v>
      </c>
    </row>
    <row r="824" spans="1:15" ht="15" customHeight="1">
      <c r="A824" s="374">
        <v>67</v>
      </c>
      <c r="B824" s="14" t="s">
        <v>885</v>
      </c>
      <c r="C824" s="54" t="s">
        <v>65</v>
      </c>
      <c r="D824" s="374">
        <v>9589</v>
      </c>
      <c r="E824" s="16" t="s">
        <v>915</v>
      </c>
      <c r="F824" s="47" t="s">
        <v>139</v>
      </c>
      <c r="G824" s="47" t="s">
        <v>26</v>
      </c>
      <c r="H824" s="435">
        <v>1</v>
      </c>
      <c r="I824" s="17">
        <v>10000</v>
      </c>
      <c r="J824" s="118">
        <v>0</v>
      </c>
      <c r="K824" s="184"/>
      <c r="L824" s="162"/>
      <c r="M824" s="161" t="s">
        <v>4617</v>
      </c>
      <c r="N824" s="185"/>
      <c r="O824" s="162" t="s">
        <v>83</v>
      </c>
    </row>
    <row r="825" spans="1:15" ht="15" customHeight="1">
      <c r="A825" s="374">
        <v>67</v>
      </c>
      <c r="B825" s="14" t="s">
        <v>885</v>
      </c>
      <c r="C825" s="54" t="s">
        <v>65</v>
      </c>
      <c r="D825" s="374">
        <v>9591</v>
      </c>
      <c r="E825" s="16" t="s">
        <v>916</v>
      </c>
      <c r="F825" s="47" t="s">
        <v>139</v>
      </c>
      <c r="G825" s="47" t="s">
        <v>26</v>
      </c>
      <c r="H825" s="435">
        <v>1</v>
      </c>
      <c r="I825" s="17">
        <v>10000</v>
      </c>
      <c r="J825" s="118">
        <v>0</v>
      </c>
      <c r="K825" s="184"/>
      <c r="L825" s="162"/>
      <c r="M825" s="161" t="s">
        <v>4617</v>
      </c>
      <c r="N825" s="185"/>
      <c r="O825" s="162" t="s">
        <v>83</v>
      </c>
    </row>
    <row r="826" spans="1:15" ht="15" customHeight="1">
      <c r="A826" s="374">
        <v>67</v>
      </c>
      <c r="B826" s="14" t="s">
        <v>885</v>
      </c>
      <c r="C826" s="54" t="s">
        <v>65</v>
      </c>
      <c r="D826" s="374">
        <v>9597</v>
      </c>
      <c r="E826" s="16" t="s">
        <v>917</v>
      </c>
      <c r="F826" s="47" t="s">
        <v>236</v>
      </c>
      <c r="G826" s="47" t="s">
        <v>26</v>
      </c>
      <c r="H826" s="435">
        <v>1</v>
      </c>
      <c r="I826" s="17">
        <v>10000</v>
      </c>
      <c r="J826" s="118">
        <v>0</v>
      </c>
      <c r="K826" s="184"/>
      <c r="L826" s="162"/>
      <c r="M826" s="161" t="s">
        <v>4617</v>
      </c>
      <c r="N826" s="185"/>
      <c r="O826" s="162" t="s">
        <v>83</v>
      </c>
    </row>
    <row r="827" spans="1:15" ht="15" customHeight="1">
      <c r="A827" s="374">
        <v>67</v>
      </c>
      <c r="B827" s="14" t="s">
        <v>885</v>
      </c>
      <c r="C827" s="54" t="s">
        <v>65</v>
      </c>
      <c r="D827" s="374">
        <v>9599</v>
      </c>
      <c r="E827" s="16" t="s">
        <v>918</v>
      </c>
      <c r="F827" s="47" t="s">
        <v>236</v>
      </c>
      <c r="G827" s="47" t="s">
        <v>26</v>
      </c>
      <c r="H827" s="435">
        <v>1</v>
      </c>
      <c r="I827" s="17">
        <v>10000</v>
      </c>
      <c r="J827" s="118">
        <v>0</v>
      </c>
      <c r="K827" s="184"/>
      <c r="L827" s="162"/>
      <c r="M827" s="161" t="s">
        <v>4617</v>
      </c>
      <c r="N827" s="185"/>
      <c r="O827" s="162" t="s">
        <v>83</v>
      </c>
    </row>
    <row r="828" spans="1:15" ht="15" customHeight="1">
      <c r="A828" s="374">
        <v>67</v>
      </c>
      <c r="B828" s="14" t="s">
        <v>885</v>
      </c>
      <c r="C828" s="54" t="s">
        <v>65</v>
      </c>
      <c r="D828" s="374">
        <v>9603</v>
      </c>
      <c r="E828" s="16" t="s">
        <v>919</v>
      </c>
      <c r="F828" s="47" t="s">
        <v>139</v>
      </c>
      <c r="G828" s="47" t="s">
        <v>26</v>
      </c>
      <c r="H828" s="435">
        <v>1</v>
      </c>
      <c r="I828" s="17">
        <v>10000</v>
      </c>
      <c r="J828" s="118">
        <v>0</v>
      </c>
      <c r="K828" s="184"/>
      <c r="L828" s="162"/>
      <c r="M828" s="161" t="s">
        <v>4617</v>
      </c>
      <c r="N828" s="185"/>
      <c r="O828" s="162" t="s">
        <v>83</v>
      </c>
    </row>
    <row r="829" spans="1:15" ht="15" customHeight="1">
      <c r="A829" s="374">
        <v>67</v>
      </c>
      <c r="B829" s="14" t="s">
        <v>885</v>
      </c>
      <c r="C829" s="54" t="s">
        <v>65</v>
      </c>
      <c r="D829" s="374">
        <v>9604</v>
      </c>
      <c r="E829" s="16" t="s">
        <v>920</v>
      </c>
      <c r="F829" s="47" t="s">
        <v>139</v>
      </c>
      <c r="G829" s="47" t="s">
        <v>26</v>
      </c>
      <c r="H829" s="435">
        <v>1</v>
      </c>
      <c r="I829" s="17">
        <v>10000</v>
      </c>
      <c r="J829" s="118">
        <v>0</v>
      </c>
      <c r="K829" s="184"/>
      <c r="L829" s="162"/>
      <c r="M829" s="161" t="s">
        <v>4617</v>
      </c>
      <c r="N829" s="185"/>
      <c r="O829" s="162" t="s">
        <v>83</v>
      </c>
    </row>
    <row r="830" spans="1:15" ht="15" customHeight="1">
      <c r="A830" s="374">
        <v>67</v>
      </c>
      <c r="B830" s="14" t="s">
        <v>885</v>
      </c>
      <c r="C830" s="54" t="s">
        <v>65</v>
      </c>
      <c r="D830" s="374">
        <v>9605</v>
      </c>
      <c r="E830" s="16" t="s">
        <v>921</v>
      </c>
      <c r="F830" s="47" t="s">
        <v>139</v>
      </c>
      <c r="G830" s="47" t="s">
        <v>26</v>
      </c>
      <c r="H830" s="435">
        <v>1</v>
      </c>
      <c r="I830" s="17">
        <v>10000</v>
      </c>
      <c r="J830" s="118">
        <v>0</v>
      </c>
      <c r="K830" s="184"/>
      <c r="L830" s="162"/>
      <c r="M830" s="161" t="s">
        <v>4617</v>
      </c>
      <c r="N830" s="185"/>
      <c r="O830" s="162" t="s">
        <v>83</v>
      </c>
    </row>
    <row r="831" spans="1:15" ht="15" customHeight="1">
      <c r="A831" s="374">
        <v>67</v>
      </c>
      <c r="B831" s="14" t="s">
        <v>885</v>
      </c>
      <c r="C831" s="54" t="s">
        <v>65</v>
      </c>
      <c r="D831" s="374">
        <v>9606</v>
      </c>
      <c r="E831" s="16" t="s">
        <v>922</v>
      </c>
      <c r="F831" s="47" t="s">
        <v>139</v>
      </c>
      <c r="G831" s="47" t="s">
        <v>26</v>
      </c>
      <c r="H831" s="435">
        <v>1</v>
      </c>
      <c r="I831" s="17">
        <v>10000</v>
      </c>
      <c r="J831" s="118">
        <v>0</v>
      </c>
      <c r="K831" s="184"/>
      <c r="L831" s="162"/>
      <c r="M831" s="161" t="s">
        <v>4617</v>
      </c>
      <c r="N831" s="185"/>
      <c r="O831" s="162" t="s">
        <v>83</v>
      </c>
    </row>
    <row r="832" spans="1:15" ht="15" customHeight="1">
      <c r="A832" s="374">
        <v>67</v>
      </c>
      <c r="B832" s="14" t="s">
        <v>885</v>
      </c>
      <c r="C832" s="54" t="s">
        <v>65</v>
      </c>
      <c r="D832" s="374">
        <v>9619</v>
      </c>
      <c r="E832" s="16" t="s">
        <v>923</v>
      </c>
      <c r="F832" s="47" t="s">
        <v>236</v>
      </c>
      <c r="G832" s="47" t="s">
        <v>26</v>
      </c>
      <c r="H832" s="435">
        <v>1</v>
      </c>
      <c r="I832" s="17">
        <v>10000</v>
      </c>
      <c r="J832" s="118">
        <v>0</v>
      </c>
      <c r="K832" s="184"/>
      <c r="L832" s="162"/>
      <c r="M832" s="161" t="s">
        <v>4617</v>
      </c>
      <c r="N832" s="185"/>
      <c r="O832" s="162" t="s">
        <v>83</v>
      </c>
    </row>
    <row r="833" spans="1:15" ht="15" customHeight="1">
      <c r="A833" s="374">
        <v>67</v>
      </c>
      <c r="B833" s="14" t="s">
        <v>885</v>
      </c>
      <c r="C833" s="54" t="s">
        <v>65</v>
      </c>
      <c r="D833" s="374">
        <v>9621</v>
      </c>
      <c r="E833" s="16" t="s">
        <v>924</v>
      </c>
      <c r="F833" s="47" t="s">
        <v>139</v>
      </c>
      <c r="G833" s="47" t="s">
        <v>26</v>
      </c>
      <c r="H833" s="435">
        <v>1</v>
      </c>
      <c r="I833" s="17">
        <v>10000</v>
      </c>
      <c r="J833" s="118">
        <v>0</v>
      </c>
      <c r="K833" s="184"/>
      <c r="L833" s="162"/>
      <c r="M833" s="161" t="s">
        <v>4617</v>
      </c>
      <c r="N833" s="185"/>
      <c r="O833" s="162" t="s">
        <v>83</v>
      </c>
    </row>
    <row r="834" spans="1:15" ht="15" customHeight="1">
      <c r="A834" s="377">
        <v>67</v>
      </c>
      <c r="B834" s="14" t="s">
        <v>885</v>
      </c>
      <c r="C834" s="54" t="s">
        <v>65</v>
      </c>
      <c r="D834" s="385">
        <v>1395</v>
      </c>
      <c r="E834" s="28" t="s">
        <v>925</v>
      </c>
      <c r="F834" s="47" t="s">
        <v>18</v>
      </c>
      <c r="G834" s="47" t="s">
        <v>18</v>
      </c>
      <c r="H834" s="435">
        <v>0</v>
      </c>
      <c r="I834" s="104">
        <v>0</v>
      </c>
      <c r="J834" s="118">
        <v>0</v>
      </c>
      <c r="K834" s="408">
        <v>1</v>
      </c>
      <c r="L834" s="184" t="s">
        <v>4736</v>
      </c>
      <c r="M834" s="161" t="s">
        <v>51</v>
      </c>
      <c r="N834" s="185"/>
      <c r="O834" s="185"/>
    </row>
    <row r="835" spans="1:15" ht="15" customHeight="1">
      <c r="A835" s="377">
        <v>67</v>
      </c>
      <c r="B835" s="14" t="s">
        <v>885</v>
      </c>
      <c r="C835" s="54" t="s">
        <v>65</v>
      </c>
      <c r="D835" s="388">
        <v>1431</v>
      </c>
      <c r="E835" s="28" t="s">
        <v>926</v>
      </c>
      <c r="F835" s="47" t="s">
        <v>18</v>
      </c>
      <c r="G835" s="47" t="s">
        <v>18</v>
      </c>
      <c r="H835" s="435">
        <v>0</v>
      </c>
      <c r="I835" s="104">
        <v>0</v>
      </c>
      <c r="J835" s="118">
        <v>0</v>
      </c>
      <c r="K835" s="408">
        <v>1</v>
      </c>
      <c r="L835" s="184" t="s">
        <v>4736</v>
      </c>
      <c r="M835" s="161" t="s">
        <v>51</v>
      </c>
      <c r="N835" s="185"/>
      <c r="O835" s="185"/>
    </row>
    <row r="836" spans="1:15" ht="15" customHeight="1">
      <c r="A836" s="374">
        <v>69</v>
      </c>
      <c r="B836" s="14" t="s">
        <v>927</v>
      </c>
      <c r="C836" s="54" t="s">
        <v>73</v>
      </c>
      <c r="D836" s="374">
        <v>1169</v>
      </c>
      <c r="E836" s="16" t="s">
        <v>74</v>
      </c>
      <c r="F836" s="16" t="s">
        <v>26</v>
      </c>
      <c r="G836" s="16">
        <v>1</v>
      </c>
      <c r="H836" s="435">
        <v>1</v>
      </c>
      <c r="I836" s="17">
        <v>30000</v>
      </c>
      <c r="J836" s="119">
        <v>0</v>
      </c>
      <c r="K836" s="408">
        <v>0</v>
      </c>
      <c r="L836" s="408">
        <v>0</v>
      </c>
      <c r="M836" s="162" t="s">
        <v>27</v>
      </c>
      <c r="N836" s="162"/>
      <c r="O836" s="162" t="s">
        <v>338</v>
      </c>
    </row>
    <row r="837" spans="1:15" ht="15" customHeight="1">
      <c r="A837" s="374">
        <v>69</v>
      </c>
      <c r="B837" s="14" t="s">
        <v>927</v>
      </c>
      <c r="C837" s="54" t="s">
        <v>65</v>
      </c>
      <c r="D837" s="374">
        <v>1170</v>
      </c>
      <c r="E837" s="16" t="s">
        <v>78</v>
      </c>
      <c r="F837" s="16" t="s">
        <v>26</v>
      </c>
      <c r="G837" s="16">
        <v>1</v>
      </c>
      <c r="H837" s="435">
        <v>1</v>
      </c>
      <c r="I837" s="17">
        <v>705689</v>
      </c>
      <c r="J837" s="126">
        <v>1238557.1100000001</v>
      </c>
      <c r="K837" s="408">
        <v>1</v>
      </c>
      <c r="L837" s="408" t="s">
        <v>78</v>
      </c>
      <c r="M837" s="161" t="s">
        <v>51</v>
      </c>
      <c r="N837" s="162" t="s">
        <v>928</v>
      </c>
      <c r="O837" s="162" t="s">
        <v>338</v>
      </c>
    </row>
    <row r="838" spans="1:15" ht="15" customHeight="1">
      <c r="A838" s="374">
        <v>69</v>
      </c>
      <c r="B838" s="14" t="s">
        <v>927</v>
      </c>
      <c r="C838" s="54" t="s">
        <v>65</v>
      </c>
      <c r="D838" s="374">
        <v>1193</v>
      </c>
      <c r="E838" s="16" t="s">
        <v>79</v>
      </c>
      <c r="F838" s="16" t="s">
        <v>18</v>
      </c>
      <c r="G838" s="16">
        <v>0</v>
      </c>
      <c r="H838" s="435">
        <v>0</v>
      </c>
      <c r="I838" s="17">
        <v>0</v>
      </c>
      <c r="J838" s="118">
        <v>0</v>
      </c>
      <c r="K838" s="184"/>
      <c r="L838" s="16" t="s">
        <v>61</v>
      </c>
      <c r="M838" s="162"/>
      <c r="N838" s="162"/>
      <c r="O838" s="162"/>
    </row>
    <row r="839" spans="1:15" ht="15" customHeight="1">
      <c r="A839" s="374">
        <v>69</v>
      </c>
      <c r="B839" s="14" t="s">
        <v>927</v>
      </c>
      <c r="C839" s="54" t="s">
        <v>65</v>
      </c>
      <c r="D839" s="374">
        <v>1372</v>
      </c>
      <c r="E839" s="16" t="s">
        <v>929</v>
      </c>
      <c r="F839" s="16" t="s">
        <v>18</v>
      </c>
      <c r="G839" s="16">
        <v>0</v>
      </c>
      <c r="H839" s="435">
        <v>0</v>
      </c>
      <c r="I839" s="17">
        <v>0</v>
      </c>
      <c r="J839" s="118">
        <v>0</v>
      </c>
      <c r="K839" s="184"/>
      <c r="L839" s="16" t="s">
        <v>108</v>
      </c>
      <c r="M839" s="162"/>
      <c r="N839" s="162"/>
      <c r="O839" s="162"/>
    </row>
    <row r="840" spans="1:15" ht="15" customHeight="1">
      <c r="A840" s="374">
        <v>69</v>
      </c>
      <c r="B840" s="14" t="s">
        <v>927</v>
      </c>
      <c r="C840" s="54" t="s">
        <v>65</v>
      </c>
      <c r="D840" s="374">
        <v>1409</v>
      </c>
      <c r="E840" s="16" t="s">
        <v>930</v>
      </c>
      <c r="F840" s="16" t="s">
        <v>18</v>
      </c>
      <c r="G840" s="16">
        <v>0</v>
      </c>
      <c r="H840" s="435">
        <v>0</v>
      </c>
      <c r="I840" s="17">
        <v>0</v>
      </c>
      <c r="J840" s="118">
        <v>0</v>
      </c>
      <c r="K840" s="184"/>
      <c r="L840" s="16" t="s">
        <v>119</v>
      </c>
      <c r="M840" s="162"/>
      <c r="N840" s="162"/>
      <c r="O840" s="162"/>
    </row>
    <row r="841" spans="1:15" ht="15" customHeight="1">
      <c r="A841" s="374">
        <v>69</v>
      </c>
      <c r="B841" s="14" t="s">
        <v>927</v>
      </c>
      <c r="C841" s="54" t="s">
        <v>101</v>
      </c>
      <c r="D841" s="374">
        <v>2100</v>
      </c>
      <c r="E841" s="16" t="s">
        <v>61</v>
      </c>
      <c r="F841" s="16" t="s">
        <v>26</v>
      </c>
      <c r="G841" s="16">
        <v>1</v>
      </c>
      <c r="H841" s="435">
        <v>1</v>
      </c>
      <c r="I841" s="17">
        <v>14396318</v>
      </c>
      <c r="J841" s="126">
        <v>11974130.500000006</v>
      </c>
      <c r="K841" s="408">
        <v>1</v>
      </c>
      <c r="L841" s="408" t="s">
        <v>123</v>
      </c>
      <c r="M841" s="161" t="s">
        <v>51</v>
      </c>
      <c r="N841" s="164" t="s">
        <v>931</v>
      </c>
      <c r="O841" s="162" t="s">
        <v>338</v>
      </c>
    </row>
    <row r="842" spans="1:15" ht="15" customHeight="1">
      <c r="A842" s="374">
        <v>69</v>
      </c>
      <c r="B842" s="14" t="s">
        <v>927</v>
      </c>
      <c r="C842" s="54" t="s">
        <v>107</v>
      </c>
      <c r="D842" s="374">
        <v>2157</v>
      </c>
      <c r="E842" s="16" t="s">
        <v>108</v>
      </c>
      <c r="F842" s="16" t="s">
        <v>26</v>
      </c>
      <c r="G842" s="16">
        <v>1</v>
      </c>
      <c r="H842" s="435">
        <v>1</v>
      </c>
      <c r="I842" s="17">
        <v>580955</v>
      </c>
      <c r="J842" s="126">
        <v>357841.25000000006</v>
      </c>
      <c r="K842" s="408">
        <v>1</v>
      </c>
      <c r="L842" s="408" t="s">
        <v>124</v>
      </c>
      <c r="M842" s="161" t="s">
        <v>51</v>
      </c>
      <c r="N842" s="162" t="s">
        <v>932</v>
      </c>
      <c r="O842" s="162" t="s">
        <v>338</v>
      </c>
    </row>
    <row r="843" spans="1:15" ht="15" customHeight="1">
      <c r="A843" s="374">
        <v>69</v>
      </c>
      <c r="B843" s="14" t="s">
        <v>927</v>
      </c>
      <c r="C843" s="54" t="s">
        <v>65</v>
      </c>
      <c r="D843" s="374">
        <v>2341</v>
      </c>
      <c r="E843" s="16" t="s">
        <v>119</v>
      </c>
      <c r="F843" s="16" t="s">
        <v>26</v>
      </c>
      <c r="G843" s="16">
        <v>1</v>
      </c>
      <c r="H843" s="435">
        <v>1</v>
      </c>
      <c r="I843" s="17">
        <v>5405729</v>
      </c>
      <c r="J843" s="126">
        <v>3098777.93</v>
      </c>
      <c r="K843" s="408">
        <v>1</v>
      </c>
      <c r="L843" s="408" t="s">
        <v>298</v>
      </c>
      <c r="M843" s="161" t="s">
        <v>51</v>
      </c>
      <c r="N843" s="162" t="s">
        <v>933</v>
      </c>
      <c r="O843" s="162" t="s">
        <v>338</v>
      </c>
    </row>
    <row r="844" spans="1:15" ht="15" customHeight="1">
      <c r="A844" s="374">
        <v>69</v>
      </c>
      <c r="B844" s="14" t="s">
        <v>927</v>
      </c>
      <c r="C844" s="54" t="s">
        <v>111</v>
      </c>
      <c r="D844" s="374">
        <v>2367</v>
      </c>
      <c r="E844" s="16" t="s">
        <v>123</v>
      </c>
      <c r="F844" s="16" t="s">
        <v>26</v>
      </c>
      <c r="G844" s="16">
        <v>1</v>
      </c>
      <c r="H844" s="435">
        <v>1</v>
      </c>
      <c r="I844" s="17">
        <v>3963376</v>
      </c>
      <c r="J844" s="119">
        <v>4286021.12</v>
      </c>
      <c r="K844" s="408">
        <v>1</v>
      </c>
      <c r="L844" s="408" t="s">
        <v>58</v>
      </c>
      <c r="M844" s="161" t="s">
        <v>51</v>
      </c>
      <c r="N844" s="162" t="s">
        <v>934</v>
      </c>
      <c r="O844" s="162" t="s">
        <v>338</v>
      </c>
    </row>
    <row r="845" spans="1:15" ht="15" customHeight="1">
      <c r="A845" s="374">
        <v>69</v>
      </c>
      <c r="B845" s="14" t="s">
        <v>927</v>
      </c>
      <c r="C845" s="54" t="s">
        <v>111</v>
      </c>
      <c r="D845" s="374">
        <v>2705</v>
      </c>
      <c r="E845" s="16" t="s">
        <v>124</v>
      </c>
      <c r="F845" s="16" t="s">
        <v>26</v>
      </c>
      <c r="G845" s="16">
        <v>1</v>
      </c>
      <c r="H845" s="435">
        <v>1</v>
      </c>
      <c r="I845" s="17">
        <v>2253862</v>
      </c>
      <c r="J845" s="126">
        <v>3336660</v>
      </c>
      <c r="K845" s="408">
        <v>1</v>
      </c>
      <c r="L845" s="408" t="s">
        <v>124</v>
      </c>
      <c r="M845" s="161" t="s">
        <v>51</v>
      </c>
      <c r="N845" s="162" t="s">
        <v>935</v>
      </c>
      <c r="O845" s="162" t="s">
        <v>338</v>
      </c>
    </row>
    <row r="846" spans="1:15" ht="15" customHeight="1">
      <c r="A846" s="374">
        <v>69</v>
      </c>
      <c r="B846" s="14" t="s">
        <v>927</v>
      </c>
      <c r="C846" s="54" t="s">
        <v>297</v>
      </c>
      <c r="D846" s="374">
        <v>2803</v>
      </c>
      <c r="E846" s="16" t="s">
        <v>298</v>
      </c>
      <c r="F846" s="16" t="s">
        <v>26</v>
      </c>
      <c r="G846" s="16">
        <v>1</v>
      </c>
      <c r="H846" s="435">
        <v>1</v>
      </c>
      <c r="I846" s="17">
        <v>15000</v>
      </c>
      <c r="J846" s="119">
        <v>1601.9999999999998</v>
      </c>
      <c r="K846" s="408">
        <v>1</v>
      </c>
      <c r="L846" s="408" t="s">
        <v>298</v>
      </c>
      <c r="M846" s="161" t="s">
        <v>51</v>
      </c>
      <c r="N846" s="162" t="s">
        <v>362</v>
      </c>
      <c r="O846" s="162" t="s">
        <v>338</v>
      </c>
    </row>
    <row r="847" spans="1:15" ht="15" customHeight="1">
      <c r="A847" s="374">
        <v>69</v>
      </c>
      <c r="B847" s="14" t="s">
        <v>927</v>
      </c>
      <c r="C847" s="54" t="s">
        <v>85</v>
      </c>
      <c r="D847" s="374">
        <v>2818</v>
      </c>
      <c r="E847" s="16" t="s">
        <v>58</v>
      </c>
      <c r="F847" s="16" t="s">
        <v>26</v>
      </c>
      <c r="G847" s="16">
        <v>1</v>
      </c>
      <c r="H847" s="435">
        <v>1</v>
      </c>
      <c r="I847" s="17">
        <v>499352</v>
      </c>
      <c r="J847" s="119">
        <v>339915.57999999996</v>
      </c>
      <c r="K847" s="408">
        <v>1</v>
      </c>
      <c r="L847" s="408" t="s">
        <v>58</v>
      </c>
      <c r="M847" s="161" t="s">
        <v>51</v>
      </c>
      <c r="N847" s="162" t="s">
        <v>936</v>
      </c>
      <c r="O847" s="162" t="s">
        <v>338</v>
      </c>
    </row>
    <row r="848" spans="1:15" ht="15" customHeight="1">
      <c r="A848" s="374">
        <v>69</v>
      </c>
      <c r="B848" s="14" t="s">
        <v>927</v>
      </c>
      <c r="C848" s="54" t="s">
        <v>101</v>
      </c>
      <c r="D848" s="374">
        <v>2999</v>
      </c>
      <c r="E848" s="16" t="s">
        <v>125</v>
      </c>
      <c r="F848" s="16" t="s">
        <v>26</v>
      </c>
      <c r="G848" s="16">
        <v>1</v>
      </c>
      <c r="H848" s="435">
        <v>1</v>
      </c>
      <c r="I848" s="17">
        <v>1000</v>
      </c>
      <c r="J848" s="119">
        <v>0</v>
      </c>
      <c r="K848" s="408">
        <v>0</v>
      </c>
      <c r="L848" s="408">
        <v>0</v>
      </c>
      <c r="M848" s="161" t="s">
        <v>4617</v>
      </c>
      <c r="N848" s="162"/>
      <c r="O848" s="162" t="s">
        <v>83</v>
      </c>
    </row>
    <row r="849" spans="1:15" ht="15" customHeight="1">
      <c r="A849" s="374">
        <v>69</v>
      </c>
      <c r="B849" s="14" t="s">
        <v>927</v>
      </c>
      <c r="C849" s="54" t="s">
        <v>85</v>
      </c>
      <c r="D849" s="374">
        <v>3002</v>
      </c>
      <c r="E849" s="16" t="s">
        <v>128</v>
      </c>
      <c r="F849" s="16" t="s">
        <v>26</v>
      </c>
      <c r="G849" s="16">
        <v>1</v>
      </c>
      <c r="H849" s="435">
        <v>1</v>
      </c>
      <c r="I849" s="17">
        <v>73767</v>
      </c>
      <c r="J849" s="119">
        <v>0</v>
      </c>
      <c r="K849" s="408">
        <v>0</v>
      </c>
      <c r="L849" s="408">
        <v>0</v>
      </c>
      <c r="M849" s="162" t="s">
        <v>27</v>
      </c>
      <c r="N849" s="162"/>
      <c r="O849" s="162"/>
    </row>
    <row r="850" spans="1:15" ht="15" customHeight="1">
      <c r="A850" s="374">
        <v>69</v>
      </c>
      <c r="B850" s="14" t="s">
        <v>927</v>
      </c>
      <c r="C850" s="54" t="s">
        <v>283</v>
      </c>
      <c r="D850" s="374">
        <v>6354</v>
      </c>
      <c r="E850" s="16" t="s">
        <v>368</v>
      </c>
      <c r="F850" s="16" t="s">
        <v>370</v>
      </c>
      <c r="G850" s="16">
        <v>1</v>
      </c>
      <c r="H850" s="435">
        <v>1</v>
      </c>
      <c r="I850" s="17">
        <v>1000</v>
      </c>
      <c r="J850" s="119">
        <v>0</v>
      </c>
      <c r="K850" s="408">
        <v>0</v>
      </c>
      <c r="L850" s="408">
        <v>0</v>
      </c>
      <c r="M850" s="161" t="s">
        <v>4617</v>
      </c>
      <c r="N850" s="162"/>
      <c r="O850" s="162" t="s">
        <v>83</v>
      </c>
    </row>
    <row r="851" spans="1:15" ht="15" customHeight="1">
      <c r="A851" s="374">
        <v>70</v>
      </c>
      <c r="B851" s="14" t="s">
        <v>937</v>
      </c>
      <c r="C851" s="54" t="s">
        <v>283</v>
      </c>
      <c r="D851" s="374">
        <v>1065</v>
      </c>
      <c r="E851" s="16" t="s">
        <v>436</v>
      </c>
      <c r="F851" s="47" t="s">
        <v>18</v>
      </c>
      <c r="G851" s="47" t="s">
        <v>18</v>
      </c>
      <c r="H851" s="435">
        <v>0</v>
      </c>
      <c r="I851" s="17">
        <v>0</v>
      </c>
      <c r="J851" s="118">
        <v>0</v>
      </c>
      <c r="K851" s="184"/>
      <c r="L851" s="162"/>
      <c r="M851" s="162"/>
      <c r="N851" s="162"/>
      <c r="O851" s="162"/>
    </row>
    <row r="852" spans="1:15" ht="15" customHeight="1">
      <c r="A852" s="374">
        <v>70</v>
      </c>
      <c r="B852" s="14" t="s">
        <v>937</v>
      </c>
      <c r="C852" s="54" t="s">
        <v>73</v>
      </c>
      <c r="D852" s="374">
        <v>1169</v>
      </c>
      <c r="E852" s="16" t="s">
        <v>74</v>
      </c>
      <c r="F852" s="47" t="s">
        <v>577</v>
      </c>
      <c r="G852" s="47" t="s">
        <v>76</v>
      </c>
      <c r="H852" s="435">
        <v>13750</v>
      </c>
      <c r="I852" s="17">
        <v>200000</v>
      </c>
      <c r="J852" s="119">
        <v>934169.73</v>
      </c>
      <c r="K852" s="408">
        <v>1</v>
      </c>
      <c r="L852" s="162" t="s">
        <v>938</v>
      </c>
      <c r="M852" s="161" t="s">
        <v>51</v>
      </c>
      <c r="N852" s="162"/>
      <c r="O852" s="162" t="s">
        <v>939</v>
      </c>
    </row>
    <row r="853" spans="1:15" ht="15" customHeight="1">
      <c r="A853" s="374">
        <v>70</v>
      </c>
      <c r="B853" s="14" t="s">
        <v>937</v>
      </c>
      <c r="C853" s="54" t="s">
        <v>65</v>
      </c>
      <c r="D853" s="374">
        <v>1170</v>
      </c>
      <c r="E853" s="16" t="s">
        <v>78</v>
      </c>
      <c r="F853" s="47" t="s">
        <v>940</v>
      </c>
      <c r="G853" s="47" t="s">
        <v>76</v>
      </c>
      <c r="H853" s="435">
        <v>1178</v>
      </c>
      <c r="I853" s="17">
        <v>201000</v>
      </c>
      <c r="J853" s="119">
        <v>1224254.54</v>
      </c>
      <c r="K853" s="408">
        <v>18</v>
      </c>
      <c r="L853" s="162" t="s">
        <v>941</v>
      </c>
      <c r="M853" s="161" t="s">
        <v>51</v>
      </c>
      <c r="N853" s="162"/>
      <c r="O853" s="164" t="s">
        <v>942</v>
      </c>
    </row>
    <row r="854" spans="1:15" ht="15" customHeight="1">
      <c r="A854" s="374">
        <v>70</v>
      </c>
      <c r="B854" s="14" t="s">
        <v>937</v>
      </c>
      <c r="C854" s="54" t="s">
        <v>65</v>
      </c>
      <c r="D854" s="374">
        <v>1173</v>
      </c>
      <c r="E854" s="16" t="s">
        <v>943</v>
      </c>
      <c r="F854" s="47" t="s">
        <v>18</v>
      </c>
      <c r="G854" s="47" t="s">
        <v>18</v>
      </c>
      <c r="H854" s="435">
        <v>0</v>
      </c>
      <c r="I854" s="17">
        <v>0</v>
      </c>
      <c r="J854" s="118">
        <v>0</v>
      </c>
      <c r="K854" s="184"/>
      <c r="L854" s="162"/>
      <c r="M854" s="162" t="s">
        <v>27</v>
      </c>
      <c r="N854" s="162"/>
      <c r="O854" s="162" t="s">
        <v>944</v>
      </c>
    </row>
    <row r="855" spans="1:15" ht="15" customHeight="1">
      <c r="A855" s="374">
        <v>70</v>
      </c>
      <c r="B855" s="14" t="s">
        <v>937</v>
      </c>
      <c r="C855" s="54" t="s">
        <v>65</v>
      </c>
      <c r="D855" s="374">
        <v>1183</v>
      </c>
      <c r="E855" s="16" t="s">
        <v>945</v>
      </c>
      <c r="F855" s="47" t="s">
        <v>18</v>
      </c>
      <c r="G855" s="47" t="s">
        <v>18</v>
      </c>
      <c r="H855" s="435">
        <v>0</v>
      </c>
      <c r="I855" s="17">
        <v>0</v>
      </c>
      <c r="J855" s="118">
        <v>0</v>
      </c>
      <c r="K855" s="184"/>
      <c r="L855" s="162"/>
      <c r="M855" s="162" t="s">
        <v>27</v>
      </c>
      <c r="N855" s="162"/>
      <c r="O855" s="162" t="s">
        <v>946</v>
      </c>
    </row>
    <row r="856" spans="1:15" ht="15" customHeight="1">
      <c r="A856" s="374">
        <v>70</v>
      </c>
      <c r="B856" s="14" t="s">
        <v>937</v>
      </c>
      <c r="C856" s="54" t="s">
        <v>65</v>
      </c>
      <c r="D856" s="374">
        <v>1193</v>
      </c>
      <c r="E856" s="16" t="s">
        <v>79</v>
      </c>
      <c r="F856" s="47" t="s">
        <v>947</v>
      </c>
      <c r="G856" s="47" t="s">
        <v>948</v>
      </c>
      <c r="H856" s="435">
        <v>1</v>
      </c>
      <c r="I856" s="17">
        <v>0</v>
      </c>
      <c r="J856" s="119">
        <v>2286425.25</v>
      </c>
      <c r="K856" s="408">
        <v>1</v>
      </c>
      <c r="L856" s="162" t="s">
        <v>949</v>
      </c>
      <c r="M856" s="161" t="s">
        <v>51</v>
      </c>
      <c r="N856" s="162"/>
      <c r="O856" s="162" t="s">
        <v>950</v>
      </c>
    </row>
    <row r="857" spans="1:15" ht="15" customHeight="1">
      <c r="A857" s="374">
        <v>70</v>
      </c>
      <c r="B857" s="14" t="s">
        <v>937</v>
      </c>
      <c r="C857" s="54" t="s">
        <v>65</v>
      </c>
      <c r="D857" s="374">
        <v>1229</v>
      </c>
      <c r="E857" s="16" t="s">
        <v>951</v>
      </c>
      <c r="F857" s="47" t="s">
        <v>18</v>
      </c>
      <c r="G857" s="47" t="s">
        <v>18</v>
      </c>
      <c r="H857" s="435">
        <v>0</v>
      </c>
      <c r="I857" s="17">
        <v>0</v>
      </c>
      <c r="J857" s="118">
        <v>0</v>
      </c>
      <c r="K857" s="184"/>
      <c r="L857" s="162"/>
      <c r="M857" s="162" t="s">
        <v>27</v>
      </c>
      <c r="N857" s="162"/>
      <c r="O857" s="162" t="s">
        <v>952</v>
      </c>
    </row>
    <row r="858" spans="1:15" ht="15" customHeight="1">
      <c r="A858" s="374">
        <v>70</v>
      </c>
      <c r="B858" s="14" t="s">
        <v>937</v>
      </c>
      <c r="C858" s="54" t="s">
        <v>65</v>
      </c>
      <c r="D858" s="374">
        <v>1232</v>
      </c>
      <c r="E858" s="16" t="s">
        <v>953</v>
      </c>
      <c r="F858" s="47" t="s">
        <v>18</v>
      </c>
      <c r="G858" s="47" t="s">
        <v>18</v>
      </c>
      <c r="H858" s="435">
        <v>0</v>
      </c>
      <c r="I858" s="17">
        <v>0</v>
      </c>
      <c r="J858" s="118">
        <v>0</v>
      </c>
      <c r="K858" s="184"/>
      <c r="L858" s="162"/>
      <c r="M858" s="162" t="s">
        <v>27</v>
      </c>
      <c r="N858" s="162"/>
      <c r="O858" s="162" t="s">
        <v>952</v>
      </c>
    </row>
    <row r="859" spans="1:15" ht="15" customHeight="1">
      <c r="A859" s="374">
        <v>70</v>
      </c>
      <c r="B859" s="14" t="s">
        <v>937</v>
      </c>
      <c r="C859" s="54" t="s">
        <v>65</v>
      </c>
      <c r="D859" s="374">
        <v>1235</v>
      </c>
      <c r="E859" s="16" t="s">
        <v>954</v>
      </c>
      <c r="F859" s="47" t="s">
        <v>18</v>
      </c>
      <c r="G859" s="47" t="s">
        <v>18</v>
      </c>
      <c r="H859" s="435">
        <v>0</v>
      </c>
      <c r="I859" s="17">
        <v>0</v>
      </c>
      <c r="J859" s="118">
        <v>0</v>
      </c>
      <c r="K859" s="184"/>
      <c r="L859" s="162"/>
      <c r="M859" s="162" t="s">
        <v>27</v>
      </c>
      <c r="N859" s="162"/>
      <c r="O859" s="162" t="s">
        <v>952</v>
      </c>
    </row>
    <row r="860" spans="1:15" ht="15" customHeight="1">
      <c r="A860" s="374">
        <v>70</v>
      </c>
      <c r="B860" s="14" t="s">
        <v>937</v>
      </c>
      <c r="C860" s="54" t="s">
        <v>65</v>
      </c>
      <c r="D860" s="374">
        <v>1297</v>
      </c>
      <c r="E860" s="16" t="s">
        <v>955</v>
      </c>
      <c r="F860" s="47" t="s">
        <v>18</v>
      </c>
      <c r="G860" s="47" t="s">
        <v>18</v>
      </c>
      <c r="H860" s="435">
        <v>0</v>
      </c>
      <c r="I860" s="17">
        <v>0</v>
      </c>
      <c r="J860" s="118">
        <v>0</v>
      </c>
      <c r="K860" s="184"/>
      <c r="L860" s="162"/>
      <c r="M860" s="162" t="s">
        <v>27</v>
      </c>
      <c r="N860" s="162"/>
      <c r="O860" s="162" t="s">
        <v>952</v>
      </c>
    </row>
    <row r="861" spans="1:15" ht="15" customHeight="1">
      <c r="A861" s="374">
        <v>70</v>
      </c>
      <c r="B861" s="14" t="s">
        <v>937</v>
      </c>
      <c r="C861" s="54" t="s">
        <v>65</v>
      </c>
      <c r="D861" s="374">
        <v>1298</v>
      </c>
      <c r="E861" s="16" t="s">
        <v>956</v>
      </c>
      <c r="F861" s="47" t="s">
        <v>18</v>
      </c>
      <c r="G861" s="47" t="s">
        <v>18</v>
      </c>
      <c r="H861" s="435">
        <v>0</v>
      </c>
      <c r="I861" s="17">
        <v>0</v>
      </c>
      <c r="J861" s="118">
        <v>0</v>
      </c>
      <c r="K861" s="184"/>
      <c r="L861" s="162"/>
      <c r="M861" s="162" t="s">
        <v>27</v>
      </c>
      <c r="N861" s="162"/>
      <c r="O861" s="162" t="s">
        <v>952</v>
      </c>
    </row>
    <row r="862" spans="1:15" ht="15" customHeight="1">
      <c r="A862" s="374">
        <v>70</v>
      </c>
      <c r="B862" s="14" t="s">
        <v>937</v>
      </c>
      <c r="C862" s="54" t="s">
        <v>65</v>
      </c>
      <c r="D862" s="374">
        <v>1299</v>
      </c>
      <c r="E862" s="16" t="s">
        <v>957</v>
      </c>
      <c r="F862" s="47" t="s">
        <v>18</v>
      </c>
      <c r="G862" s="47" t="s">
        <v>18</v>
      </c>
      <c r="H862" s="435">
        <v>0</v>
      </c>
      <c r="I862" s="17">
        <v>0</v>
      </c>
      <c r="J862" s="118">
        <v>0</v>
      </c>
      <c r="K862" s="184"/>
      <c r="L862" s="162"/>
      <c r="M862" s="162" t="s">
        <v>27</v>
      </c>
      <c r="N862" s="162"/>
      <c r="O862" s="162" t="s">
        <v>952</v>
      </c>
    </row>
    <row r="863" spans="1:15" ht="15" customHeight="1">
      <c r="A863" s="374">
        <v>70</v>
      </c>
      <c r="B863" s="14" t="s">
        <v>937</v>
      </c>
      <c r="C863" s="54" t="s">
        <v>65</v>
      </c>
      <c r="D863" s="374">
        <v>1306</v>
      </c>
      <c r="E863" s="16" t="s">
        <v>958</v>
      </c>
      <c r="F863" s="47" t="s">
        <v>18</v>
      </c>
      <c r="G863" s="47" t="s">
        <v>18</v>
      </c>
      <c r="H863" s="435">
        <v>0</v>
      </c>
      <c r="I863" s="17">
        <v>0</v>
      </c>
      <c r="J863" s="118">
        <v>0</v>
      </c>
      <c r="K863" s="184"/>
      <c r="L863" s="162"/>
      <c r="M863" s="162" t="s">
        <v>27</v>
      </c>
      <c r="N863" s="162"/>
      <c r="O863" s="162" t="s">
        <v>952</v>
      </c>
    </row>
    <row r="864" spans="1:15" ht="15" customHeight="1">
      <c r="A864" s="374">
        <v>70</v>
      </c>
      <c r="B864" s="14" t="s">
        <v>937</v>
      </c>
      <c r="C864" s="54" t="s">
        <v>65</v>
      </c>
      <c r="D864" s="374">
        <v>1307</v>
      </c>
      <c r="E864" s="16" t="s">
        <v>959</v>
      </c>
      <c r="F864" s="47" t="s">
        <v>18</v>
      </c>
      <c r="G864" s="47" t="s">
        <v>18</v>
      </c>
      <c r="H864" s="435">
        <v>0</v>
      </c>
      <c r="I864" s="17">
        <v>0</v>
      </c>
      <c r="J864" s="118">
        <v>0</v>
      </c>
      <c r="K864" s="184"/>
      <c r="L864" s="162"/>
      <c r="M864" s="162" t="s">
        <v>27</v>
      </c>
      <c r="N864" s="162"/>
      <c r="O864" s="162" t="s">
        <v>952</v>
      </c>
    </row>
    <row r="865" spans="1:15" ht="15" customHeight="1">
      <c r="A865" s="374">
        <v>70</v>
      </c>
      <c r="B865" s="14" t="s">
        <v>937</v>
      </c>
      <c r="C865" s="54" t="s">
        <v>65</v>
      </c>
      <c r="D865" s="374">
        <v>1414</v>
      </c>
      <c r="E865" s="16" t="s">
        <v>960</v>
      </c>
      <c r="F865" s="47" t="s">
        <v>18</v>
      </c>
      <c r="G865" s="47" t="s">
        <v>18</v>
      </c>
      <c r="H865" s="435">
        <v>0</v>
      </c>
      <c r="I865" s="17">
        <v>0</v>
      </c>
      <c r="J865" s="118">
        <v>0</v>
      </c>
      <c r="K865" s="184"/>
      <c r="L865" s="162"/>
      <c r="M865" s="162" t="s">
        <v>27</v>
      </c>
      <c r="N865" s="162"/>
      <c r="O865" s="162" t="s">
        <v>952</v>
      </c>
    </row>
    <row r="866" spans="1:15" ht="15" customHeight="1">
      <c r="A866" s="374">
        <v>70</v>
      </c>
      <c r="B866" s="14" t="s">
        <v>937</v>
      </c>
      <c r="C866" s="54" t="s">
        <v>65</v>
      </c>
      <c r="D866" s="374">
        <v>1416</v>
      </c>
      <c r="E866" s="16" t="s">
        <v>961</v>
      </c>
      <c r="F866" s="47" t="s">
        <v>18</v>
      </c>
      <c r="G866" s="47" t="s">
        <v>18</v>
      </c>
      <c r="H866" s="435">
        <v>0</v>
      </c>
      <c r="I866" s="17">
        <v>0</v>
      </c>
      <c r="J866" s="118">
        <v>0</v>
      </c>
      <c r="K866" s="184"/>
      <c r="L866" s="162"/>
      <c r="M866" s="162" t="s">
        <v>27</v>
      </c>
      <c r="N866" s="162"/>
      <c r="O866" s="162" t="s">
        <v>952</v>
      </c>
    </row>
    <row r="867" spans="1:15" ht="15" customHeight="1">
      <c r="A867" s="374">
        <v>70</v>
      </c>
      <c r="B867" s="14" t="s">
        <v>937</v>
      </c>
      <c r="C867" s="54" t="s">
        <v>65</v>
      </c>
      <c r="D867" s="374">
        <v>1547</v>
      </c>
      <c r="E867" s="16" t="s">
        <v>962</v>
      </c>
      <c r="F867" s="47" t="s">
        <v>18</v>
      </c>
      <c r="G867" s="47" t="s">
        <v>18</v>
      </c>
      <c r="H867" s="435">
        <v>0</v>
      </c>
      <c r="I867" s="17">
        <v>0</v>
      </c>
      <c r="J867" s="118">
        <v>0</v>
      </c>
      <c r="K867" s="184"/>
      <c r="L867" s="162"/>
      <c r="M867" s="162" t="s">
        <v>27</v>
      </c>
      <c r="N867" s="162"/>
      <c r="O867" s="162" t="s">
        <v>952</v>
      </c>
    </row>
    <row r="868" spans="1:15" ht="15" customHeight="1">
      <c r="A868" s="374">
        <v>70</v>
      </c>
      <c r="B868" s="14" t="s">
        <v>937</v>
      </c>
      <c r="C868" s="54" t="s">
        <v>65</v>
      </c>
      <c r="D868" s="374">
        <v>1548</v>
      </c>
      <c r="E868" s="16" t="s">
        <v>963</v>
      </c>
      <c r="F868" s="47" t="s">
        <v>18</v>
      </c>
      <c r="G868" s="47" t="s">
        <v>18</v>
      </c>
      <c r="H868" s="435">
        <v>0</v>
      </c>
      <c r="I868" s="17">
        <v>0</v>
      </c>
      <c r="J868" s="118">
        <v>0</v>
      </c>
      <c r="K868" s="184"/>
      <c r="L868" s="162"/>
      <c r="M868" s="162" t="s">
        <v>27</v>
      </c>
      <c r="N868" s="162"/>
      <c r="O868" s="162" t="s">
        <v>952</v>
      </c>
    </row>
    <row r="869" spans="1:15" ht="15" customHeight="1">
      <c r="A869" s="374">
        <v>70</v>
      </c>
      <c r="B869" s="14" t="s">
        <v>937</v>
      </c>
      <c r="C869" s="54" t="s">
        <v>65</v>
      </c>
      <c r="D869" s="374">
        <v>1622</v>
      </c>
      <c r="E869" s="16" t="s">
        <v>964</v>
      </c>
      <c r="F869" s="47" t="s">
        <v>18</v>
      </c>
      <c r="G869" s="47" t="s">
        <v>18</v>
      </c>
      <c r="H869" s="435">
        <v>0</v>
      </c>
      <c r="I869" s="17">
        <v>0</v>
      </c>
      <c r="J869" s="118">
        <v>0</v>
      </c>
      <c r="K869" s="184"/>
      <c r="L869" s="162"/>
      <c r="M869" s="162" t="s">
        <v>27</v>
      </c>
      <c r="N869" s="162"/>
      <c r="O869" s="162" t="s">
        <v>952</v>
      </c>
    </row>
    <row r="870" spans="1:15" ht="15" customHeight="1">
      <c r="A870" s="374">
        <v>70</v>
      </c>
      <c r="B870" s="14" t="s">
        <v>937</v>
      </c>
      <c r="C870" s="54" t="s">
        <v>965</v>
      </c>
      <c r="D870" s="374">
        <v>1723</v>
      </c>
      <c r="E870" s="16" t="s">
        <v>966</v>
      </c>
      <c r="F870" s="47" t="s">
        <v>18</v>
      </c>
      <c r="G870" s="47" t="s">
        <v>18</v>
      </c>
      <c r="H870" s="435">
        <v>0</v>
      </c>
      <c r="I870" s="17">
        <v>0</v>
      </c>
      <c r="J870" s="118">
        <v>0</v>
      </c>
      <c r="K870" s="184"/>
      <c r="L870" s="162"/>
      <c r="M870" s="162" t="s">
        <v>27</v>
      </c>
      <c r="N870" s="162"/>
      <c r="O870" s="162" t="s">
        <v>952</v>
      </c>
    </row>
    <row r="871" spans="1:15" ht="15" customHeight="1">
      <c r="A871" s="374">
        <v>70</v>
      </c>
      <c r="B871" s="14" t="s">
        <v>937</v>
      </c>
      <c r="C871" s="54" t="s">
        <v>297</v>
      </c>
      <c r="D871" s="374">
        <v>2052</v>
      </c>
      <c r="E871" s="16" t="s">
        <v>967</v>
      </c>
      <c r="F871" s="47" t="s">
        <v>18</v>
      </c>
      <c r="G871" s="47" t="s">
        <v>18</v>
      </c>
      <c r="H871" s="435">
        <v>0</v>
      </c>
      <c r="I871" s="17">
        <v>0</v>
      </c>
      <c r="J871" s="118">
        <v>0</v>
      </c>
      <c r="K871" s="184"/>
      <c r="L871" s="162"/>
      <c r="M871" s="162" t="s">
        <v>27</v>
      </c>
      <c r="N871" s="162"/>
      <c r="O871" s="162" t="s">
        <v>952</v>
      </c>
    </row>
    <row r="872" spans="1:15" ht="15" customHeight="1">
      <c r="A872" s="374">
        <v>70</v>
      </c>
      <c r="B872" s="14" t="s">
        <v>937</v>
      </c>
      <c r="C872" s="54" t="s">
        <v>101</v>
      </c>
      <c r="D872" s="374">
        <v>2100</v>
      </c>
      <c r="E872" s="16" t="s">
        <v>61</v>
      </c>
      <c r="F872" s="47" t="s">
        <v>968</v>
      </c>
      <c r="G872" s="47" t="s">
        <v>26</v>
      </c>
      <c r="H872" s="435">
        <v>1</v>
      </c>
      <c r="I872" s="17">
        <v>18700000</v>
      </c>
      <c r="J872" s="126">
        <v>16351764.169999998</v>
      </c>
      <c r="K872" s="408">
        <v>1</v>
      </c>
      <c r="L872" s="170" t="s">
        <v>425</v>
      </c>
      <c r="M872" s="161" t="s">
        <v>51</v>
      </c>
      <c r="N872" s="162"/>
      <c r="O872" s="162"/>
    </row>
    <row r="873" spans="1:15" ht="15" customHeight="1">
      <c r="A873" s="374">
        <v>70</v>
      </c>
      <c r="B873" s="14" t="s">
        <v>937</v>
      </c>
      <c r="C873" s="54" t="s">
        <v>107</v>
      </c>
      <c r="D873" s="374">
        <v>2157</v>
      </c>
      <c r="E873" s="16" t="s">
        <v>108</v>
      </c>
      <c r="F873" s="47" t="s">
        <v>359</v>
      </c>
      <c r="G873" s="47" t="s">
        <v>26</v>
      </c>
      <c r="H873" s="435">
        <v>2</v>
      </c>
      <c r="I873" s="17">
        <v>1300000</v>
      </c>
      <c r="J873" s="126">
        <v>980523.28999999992</v>
      </c>
      <c r="K873" s="408">
        <v>2</v>
      </c>
      <c r="L873" s="171" t="s">
        <v>426</v>
      </c>
      <c r="M873" s="161" t="s">
        <v>51</v>
      </c>
      <c r="N873" s="162"/>
      <c r="O873" s="162"/>
    </row>
    <row r="874" spans="1:15" ht="15" customHeight="1">
      <c r="A874" s="374">
        <v>70</v>
      </c>
      <c r="B874" s="14" t="s">
        <v>937</v>
      </c>
      <c r="C874" s="54" t="s">
        <v>65</v>
      </c>
      <c r="D874" s="374">
        <v>2341</v>
      </c>
      <c r="E874" s="16" t="s">
        <v>119</v>
      </c>
      <c r="F874" s="47" t="s">
        <v>22</v>
      </c>
      <c r="G874" s="47" t="s">
        <v>22</v>
      </c>
      <c r="H874" s="435">
        <v>100</v>
      </c>
      <c r="I874" s="17">
        <v>8534749</v>
      </c>
      <c r="J874" s="119">
        <v>6081364.04</v>
      </c>
      <c r="K874" s="408">
        <v>100</v>
      </c>
      <c r="L874" s="171" t="s">
        <v>427</v>
      </c>
      <c r="M874" s="161" t="s">
        <v>51</v>
      </c>
      <c r="N874" s="162"/>
      <c r="O874" s="162"/>
    </row>
    <row r="875" spans="1:15" ht="15" customHeight="1">
      <c r="A875" s="374">
        <v>70</v>
      </c>
      <c r="B875" s="14" t="s">
        <v>937</v>
      </c>
      <c r="C875" s="54" t="s">
        <v>111</v>
      </c>
      <c r="D875" s="374">
        <v>2367</v>
      </c>
      <c r="E875" s="16" t="s">
        <v>123</v>
      </c>
      <c r="F875" s="47" t="s">
        <v>360</v>
      </c>
      <c r="G875" s="47" t="s">
        <v>26</v>
      </c>
      <c r="H875" s="435">
        <v>6</v>
      </c>
      <c r="I875" s="17">
        <v>16600000</v>
      </c>
      <c r="J875" s="126">
        <v>15198905.41</v>
      </c>
      <c r="K875" s="408">
        <v>6</v>
      </c>
      <c r="L875" s="171" t="s">
        <v>878</v>
      </c>
      <c r="M875" s="161" t="s">
        <v>51</v>
      </c>
      <c r="N875" s="162"/>
      <c r="O875" s="162"/>
    </row>
    <row r="876" spans="1:15" ht="15" customHeight="1">
      <c r="A876" s="374">
        <v>70</v>
      </c>
      <c r="B876" s="14" t="s">
        <v>937</v>
      </c>
      <c r="C876" s="54" t="s">
        <v>111</v>
      </c>
      <c r="D876" s="374">
        <v>2705</v>
      </c>
      <c r="E876" s="16" t="s">
        <v>124</v>
      </c>
      <c r="F876" s="47" t="s">
        <v>592</v>
      </c>
      <c r="G876" s="47" t="s">
        <v>76</v>
      </c>
      <c r="H876" s="435">
        <v>786413</v>
      </c>
      <c r="I876" s="17">
        <v>2673165</v>
      </c>
      <c r="J876" s="119">
        <v>4107534.34</v>
      </c>
      <c r="K876" s="408">
        <v>786413</v>
      </c>
      <c r="L876" s="175" t="s">
        <v>429</v>
      </c>
      <c r="M876" s="161" t="s">
        <v>51</v>
      </c>
      <c r="N876" s="162"/>
      <c r="O876" s="162" t="s">
        <v>969</v>
      </c>
    </row>
    <row r="877" spans="1:15" ht="15" customHeight="1">
      <c r="A877" s="374">
        <v>70</v>
      </c>
      <c r="B877" s="14" t="s">
        <v>937</v>
      </c>
      <c r="C877" s="54" t="s">
        <v>297</v>
      </c>
      <c r="D877" s="374">
        <v>2803</v>
      </c>
      <c r="E877" s="16" t="s">
        <v>298</v>
      </c>
      <c r="F877" s="47" t="s">
        <v>362</v>
      </c>
      <c r="G877" s="47" t="s">
        <v>26</v>
      </c>
      <c r="H877" s="435">
        <v>1</v>
      </c>
      <c r="I877" s="17">
        <v>82000</v>
      </c>
      <c r="J877" s="119">
        <v>10704.74</v>
      </c>
      <c r="K877" s="408">
        <v>1</v>
      </c>
      <c r="L877" s="171" t="s">
        <v>880</v>
      </c>
      <c r="M877" s="162"/>
      <c r="N877" s="162"/>
      <c r="O877" s="162"/>
    </row>
    <row r="878" spans="1:15" ht="15" customHeight="1">
      <c r="A878" s="374">
        <v>70</v>
      </c>
      <c r="B878" s="14" t="s">
        <v>937</v>
      </c>
      <c r="C878" s="54" t="s">
        <v>85</v>
      </c>
      <c r="D878" s="374">
        <v>2818</v>
      </c>
      <c r="E878" s="16" t="s">
        <v>58</v>
      </c>
      <c r="F878" s="47" t="s">
        <v>572</v>
      </c>
      <c r="G878" s="47" t="s">
        <v>26</v>
      </c>
      <c r="H878" s="435">
        <v>3</v>
      </c>
      <c r="I878" s="17">
        <v>50000</v>
      </c>
      <c r="J878" s="119">
        <v>31397.74</v>
      </c>
      <c r="K878" s="408">
        <v>3</v>
      </c>
      <c r="L878" s="171" t="s">
        <v>432</v>
      </c>
      <c r="M878" s="162"/>
      <c r="N878" s="162"/>
      <c r="O878" s="162"/>
    </row>
    <row r="879" spans="1:15" ht="15" customHeight="1">
      <c r="A879" s="374">
        <v>70</v>
      </c>
      <c r="B879" s="14" t="s">
        <v>937</v>
      </c>
      <c r="C879" s="54" t="s">
        <v>101</v>
      </c>
      <c r="D879" s="374">
        <v>2999</v>
      </c>
      <c r="E879" s="16" t="s">
        <v>125</v>
      </c>
      <c r="F879" s="47" t="s">
        <v>126</v>
      </c>
      <c r="G879" s="47" t="s">
        <v>26</v>
      </c>
      <c r="H879" s="435">
        <v>3</v>
      </c>
      <c r="I879" s="17">
        <v>55000</v>
      </c>
      <c r="J879" s="119">
        <v>0</v>
      </c>
      <c r="K879" s="184"/>
      <c r="L879" s="162"/>
      <c r="M879" s="162"/>
      <c r="N879" s="162"/>
      <c r="O879" s="162"/>
    </row>
    <row r="880" spans="1:15" ht="15" customHeight="1">
      <c r="A880" s="374">
        <v>70</v>
      </c>
      <c r="B880" s="14" t="s">
        <v>937</v>
      </c>
      <c r="C880" s="54" t="s">
        <v>85</v>
      </c>
      <c r="D880" s="374">
        <v>3000</v>
      </c>
      <c r="E880" s="16" t="s">
        <v>397</v>
      </c>
      <c r="F880" s="47" t="s">
        <v>852</v>
      </c>
      <c r="G880" s="47" t="s">
        <v>26</v>
      </c>
      <c r="H880" s="435">
        <v>1</v>
      </c>
      <c r="I880" s="17">
        <v>500000</v>
      </c>
      <c r="J880" s="119">
        <v>0</v>
      </c>
      <c r="K880" s="184"/>
      <c r="L880" s="162" t="s">
        <v>310</v>
      </c>
      <c r="M880" s="162"/>
      <c r="N880" s="162"/>
      <c r="O880" s="162"/>
    </row>
    <row r="881" spans="1:15" ht="15" customHeight="1">
      <c r="A881" s="374">
        <v>70</v>
      </c>
      <c r="B881" s="14" t="s">
        <v>937</v>
      </c>
      <c r="C881" s="54" t="s">
        <v>85</v>
      </c>
      <c r="D881" s="374">
        <v>3002</v>
      </c>
      <c r="E881" s="16" t="s">
        <v>128</v>
      </c>
      <c r="F881" s="47" t="s">
        <v>366</v>
      </c>
      <c r="G881" s="47" t="s">
        <v>26</v>
      </c>
      <c r="H881" s="435">
        <v>2</v>
      </c>
      <c r="I881" s="17">
        <v>500000</v>
      </c>
      <c r="J881" s="119">
        <v>0</v>
      </c>
      <c r="K881" s="184"/>
      <c r="L881" s="162" t="s">
        <v>823</v>
      </c>
      <c r="M881" s="162"/>
      <c r="N881" s="162"/>
      <c r="O881" s="162"/>
    </row>
    <row r="882" spans="1:15" ht="15" customHeight="1">
      <c r="A882" s="374">
        <v>70</v>
      </c>
      <c r="B882" s="14" t="s">
        <v>937</v>
      </c>
      <c r="C882" s="54" t="s">
        <v>283</v>
      </c>
      <c r="D882" s="374">
        <v>6354</v>
      </c>
      <c r="E882" s="16" t="s">
        <v>368</v>
      </c>
      <c r="F882" s="47" t="s">
        <v>505</v>
      </c>
      <c r="G882" s="47" t="s">
        <v>26</v>
      </c>
      <c r="H882" s="435">
        <v>1</v>
      </c>
      <c r="I882" s="17">
        <v>50000</v>
      </c>
      <c r="J882" s="119">
        <v>0</v>
      </c>
      <c r="K882" s="184"/>
      <c r="L882" s="162" t="s">
        <v>823</v>
      </c>
      <c r="M882" s="162"/>
      <c r="N882" s="162"/>
      <c r="O882" s="162"/>
    </row>
    <row r="883" spans="1:15" ht="15" customHeight="1">
      <c r="A883" s="374">
        <v>70</v>
      </c>
      <c r="B883" s="14" t="s">
        <v>937</v>
      </c>
      <c r="C883" s="54" t="s">
        <v>65</v>
      </c>
      <c r="D883" s="374">
        <v>9588</v>
      </c>
      <c r="E883" s="16" t="s">
        <v>970</v>
      </c>
      <c r="F883" s="47" t="s">
        <v>971</v>
      </c>
      <c r="G883" s="47" t="s">
        <v>26</v>
      </c>
      <c r="H883" s="435">
        <v>1</v>
      </c>
      <c r="I883" s="17">
        <v>10000</v>
      </c>
      <c r="J883" s="118">
        <v>0</v>
      </c>
      <c r="K883" s="184"/>
      <c r="L883" s="162" t="s">
        <v>823</v>
      </c>
      <c r="M883" s="161" t="s">
        <v>4617</v>
      </c>
      <c r="N883" s="162"/>
      <c r="O883" s="162" t="s">
        <v>83</v>
      </c>
    </row>
    <row r="884" spans="1:15" ht="15" customHeight="1">
      <c r="A884" s="374">
        <v>70</v>
      </c>
      <c r="B884" s="14" t="s">
        <v>937</v>
      </c>
      <c r="C884" s="54" t="s">
        <v>65</v>
      </c>
      <c r="D884" s="374">
        <v>9622</v>
      </c>
      <c r="E884" s="16" t="s">
        <v>972</v>
      </c>
      <c r="F884" s="47" t="s">
        <v>236</v>
      </c>
      <c r="G884" s="47" t="s">
        <v>26</v>
      </c>
      <c r="H884" s="435">
        <v>1</v>
      </c>
      <c r="I884" s="17">
        <v>10000</v>
      </c>
      <c r="J884" s="118">
        <v>0</v>
      </c>
      <c r="K884" s="184"/>
      <c r="L884" s="162" t="s">
        <v>310</v>
      </c>
      <c r="M884" s="161" t="s">
        <v>4617</v>
      </c>
      <c r="N884" s="162"/>
      <c r="O884" s="162" t="s">
        <v>83</v>
      </c>
    </row>
    <row r="885" spans="1:15" ht="15" customHeight="1">
      <c r="A885" s="371">
        <v>75</v>
      </c>
      <c r="B885" s="9" t="s">
        <v>376</v>
      </c>
      <c r="C885" s="54" t="s">
        <v>111</v>
      </c>
      <c r="D885" s="371">
        <v>1702</v>
      </c>
      <c r="E885" s="4" t="s">
        <v>180</v>
      </c>
      <c r="F885" s="47" t="s">
        <v>973</v>
      </c>
      <c r="G885" s="47" t="s">
        <v>26</v>
      </c>
      <c r="H885" s="436">
        <v>1</v>
      </c>
      <c r="I885" s="6">
        <v>3000</v>
      </c>
      <c r="J885" s="119">
        <v>0</v>
      </c>
      <c r="K885" s="184">
        <v>0</v>
      </c>
      <c r="L885" s="162"/>
      <c r="M885" s="161" t="s">
        <v>4617</v>
      </c>
      <c r="N885" s="164" t="s">
        <v>974</v>
      </c>
      <c r="O885" s="162" t="s">
        <v>83</v>
      </c>
    </row>
    <row r="886" spans="1:15" ht="15" customHeight="1">
      <c r="A886" s="371">
        <v>75</v>
      </c>
      <c r="B886" s="9" t="s">
        <v>376</v>
      </c>
      <c r="C886" s="54" t="s">
        <v>111</v>
      </c>
      <c r="D886" s="371">
        <v>1703</v>
      </c>
      <c r="E886" s="4" t="s">
        <v>184</v>
      </c>
      <c r="F886" s="47" t="s">
        <v>973</v>
      </c>
      <c r="G886" s="47" t="s">
        <v>26</v>
      </c>
      <c r="H886" s="436">
        <v>0</v>
      </c>
      <c r="I886" s="6">
        <v>0</v>
      </c>
      <c r="J886" s="119">
        <v>0</v>
      </c>
      <c r="K886" s="184">
        <v>0</v>
      </c>
      <c r="L886" s="162"/>
      <c r="M886" s="161" t="s">
        <v>51</v>
      </c>
      <c r="N886" s="164"/>
      <c r="O886" s="164" t="s">
        <v>974</v>
      </c>
    </row>
    <row r="887" spans="1:15" ht="15" customHeight="1">
      <c r="A887" s="379">
        <v>89</v>
      </c>
      <c r="B887" s="35" t="s">
        <v>975</v>
      </c>
      <c r="C887" s="57" t="s">
        <v>259</v>
      </c>
      <c r="D887" s="379">
        <v>1629</v>
      </c>
      <c r="E887" s="34" t="s">
        <v>976</v>
      </c>
      <c r="F887" s="36" t="s">
        <v>18</v>
      </c>
      <c r="G887" s="36" t="s">
        <v>18</v>
      </c>
      <c r="H887" s="440">
        <v>0</v>
      </c>
      <c r="I887" s="94">
        <v>0</v>
      </c>
      <c r="J887" s="118">
        <v>0</v>
      </c>
      <c r="K887" s="347">
        <v>0</v>
      </c>
      <c r="L887" s="186" t="s">
        <v>170</v>
      </c>
      <c r="M887" s="186" t="s">
        <v>170</v>
      </c>
      <c r="N887" s="186" t="s">
        <v>170</v>
      </c>
      <c r="O887" s="186" t="s">
        <v>170</v>
      </c>
    </row>
    <row r="888" spans="1:15" ht="15" customHeight="1">
      <c r="A888" s="379">
        <v>89</v>
      </c>
      <c r="B888" s="35" t="s">
        <v>975</v>
      </c>
      <c r="C888" s="57" t="s">
        <v>259</v>
      </c>
      <c r="D888" s="379">
        <v>1732</v>
      </c>
      <c r="E888" s="76" t="s">
        <v>977</v>
      </c>
      <c r="F888" s="36" t="s">
        <v>18</v>
      </c>
      <c r="G888" s="36" t="s">
        <v>18</v>
      </c>
      <c r="H888" s="440">
        <v>0</v>
      </c>
      <c r="I888" s="94">
        <v>0</v>
      </c>
      <c r="J888" s="118">
        <v>0</v>
      </c>
      <c r="K888" s="347">
        <v>0</v>
      </c>
      <c r="L888" s="186" t="s">
        <v>170</v>
      </c>
      <c r="M888" s="186" t="s">
        <v>170</v>
      </c>
      <c r="N888" s="186" t="s">
        <v>170</v>
      </c>
      <c r="O888" s="186" t="s">
        <v>170</v>
      </c>
    </row>
    <row r="889" spans="1:15" ht="15" customHeight="1">
      <c r="A889" s="379">
        <v>89</v>
      </c>
      <c r="B889" s="35" t="s">
        <v>975</v>
      </c>
      <c r="C889" s="112" t="s">
        <v>259</v>
      </c>
      <c r="D889" s="389">
        <v>3512</v>
      </c>
      <c r="E889" s="61" t="s">
        <v>978</v>
      </c>
      <c r="F889" s="86" t="s">
        <v>22</v>
      </c>
      <c r="G889" s="86" t="s">
        <v>22</v>
      </c>
      <c r="H889" s="440">
        <v>5</v>
      </c>
      <c r="I889" s="95">
        <v>2590000</v>
      </c>
      <c r="J889" s="135">
        <v>4795679.7</v>
      </c>
      <c r="K889" s="414">
        <v>18</v>
      </c>
      <c r="L889" s="188" t="s">
        <v>979</v>
      </c>
      <c r="M889" s="161" t="s">
        <v>51</v>
      </c>
      <c r="N889" s="187" t="s">
        <v>170</v>
      </c>
      <c r="O889" s="188" t="s">
        <v>980</v>
      </c>
    </row>
    <row r="890" spans="1:15" ht="15" customHeight="1">
      <c r="A890" s="371">
        <v>91</v>
      </c>
      <c r="B890" s="9" t="s">
        <v>981</v>
      </c>
      <c r="C890" s="54" t="s">
        <v>1148</v>
      </c>
      <c r="D890" s="371">
        <v>1276</v>
      </c>
      <c r="E890" s="4" t="s">
        <v>982</v>
      </c>
      <c r="F890" s="47" t="s">
        <v>18</v>
      </c>
      <c r="G890" s="47" t="s">
        <v>18</v>
      </c>
      <c r="H890" s="436">
        <v>51</v>
      </c>
      <c r="I890" s="6">
        <v>9320382</v>
      </c>
      <c r="J890" s="121">
        <v>326439.49000000005</v>
      </c>
      <c r="K890" s="355"/>
      <c r="L890" s="189"/>
      <c r="M890" s="189"/>
      <c r="N890" s="189"/>
      <c r="O890" s="189"/>
    </row>
    <row r="891" spans="1:15" ht="15" customHeight="1">
      <c r="A891" s="371">
        <v>91</v>
      </c>
      <c r="B891" s="9" t="s">
        <v>981</v>
      </c>
      <c r="C891" s="54" t="s">
        <v>60</v>
      </c>
      <c r="D891" s="371">
        <v>2611</v>
      </c>
      <c r="E891" s="4" t="s">
        <v>983</v>
      </c>
      <c r="F891" s="47" t="s">
        <v>18</v>
      </c>
      <c r="G891" s="47" t="s">
        <v>18</v>
      </c>
      <c r="H891" s="436">
        <v>1</v>
      </c>
      <c r="I891" s="6">
        <v>16775739</v>
      </c>
      <c r="J891" s="121">
        <v>8167468.1799999997</v>
      </c>
      <c r="K891" s="355"/>
      <c r="L891" s="189"/>
      <c r="M891" s="189"/>
      <c r="N891" s="189"/>
      <c r="O891" s="189"/>
    </row>
    <row r="892" spans="1:15" ht="15" customHeight="1">
      <c r="A892" s="371">
        <v>91</v>
      </c>
      <c r="B892" s="9" t="s">
        <v>981</v>
      </c>
      <c r="C892" s="54" t="s">
        <v>1148</v>
      </c>
      <c r="D892" s="371">
        <v>3353</v>
      </c>
      <c r="E892" s="4" t="s">
        <v>984</v>
      </c>
      <c r="F892" s="47" t="s">
        <v>18</v>
      </c>
      <c r="G892" s="47" t="s">
        <v>18</v>
      </c>
      <c r="H892" s="436">
        <v>3</v>
      </c>
      <c r="I892" s="6">
        <v>6658000</v>
      </c>
      <c r="J892" s="119">
        <v>0</v>
      </c>
      <c r="K892" s="355"/>
      <c r="L892" s="189"/>
      <c r="M892" s="189"/>
      <c r="N892" s="189"/>
      <c r="O892" s="189"/>
    </row>
    <row r="893" spans="1:15" ht="15" customHeight="1">
      <c r="A893" s="371">
        <v>91</v>
      </c>
      <c r="B893" s="9" t="s">
        <v>981</v>
      </c>
      <c r="C893" s="54" t="s">
        <v>1148</v>
      </c>
      <c r="D893" s="371">
        <v>3354</v>
      </c>
      <c r="E893" s="4" t="s">
        <v>985</v>
      </c>
      <c r="F893" s="47" t="s">
        <v>18</v>
      </c>
      <c r="G893" s="47" t="s">
        <v>18</v>
      </c>
      <c r="H893" s="436">
        <v>1</v>
      </c>
      <c r="I893" s="6">
        <v>1000</v>
      </c>
      <c r="J893" s="119">
        <v>0</v>
      </c>
      <c r="K893" s="355"/>
      <c r="L893" s="189"/>
      <c r="M893" s="161" t="s">
        <v>4617</v>
      </c>
      <c r="N893" s="189"/>
      <c r="O893" s="162" t="s">
        <v>83</v>
      </c>
    </row>
    <row r="894" spans="1:15" ht="15" customHeight="1">
      <c r="A894" s="371">
        <v>91</v>
      </c>
      <c r="B894" s="9" t="s">
        <v>981</v>
      </c>
      <c r="C894" s="54" t="s">
        <v>1148</v>
      </c>
      <c r="D894" s="371">
        <v>3356</v>
      </c>
      <c r="E894" s="4" t="s">
        <v>986</v>
      </c>
      <c r="F894" s="47" t="s">
        <v>18</v>
      </c>
      <c r="G894" s="47" t="s">
        <v>18</v>
      </c>
      <c r="H894" s="436">
        <v>3451</v>
      </c>
      <c r="I894" s="6">
        <v>5127854</v>
      </c>
      <c r="J894" s="119">
        <v>4102843.52</v>
      </c>
      <c r="K894" s="419">
        <v>1214</v>
      </c>
      <c r="L894" s="190" t="s">
        <v>987</v>
      </c>
      <c r="M894" s="162" t="s">
        <v>27</v>
      </c>
      <c r="N894" s="190" t="s">
        <v>988</v>
      </c>
      <c r="O894" s="191" t="s">
        <v>989</v>
      </c>
    </row>
    <row r="895" spans="1:15" ht="15" customHeight="1">
      <c r="A895" s="371">
        <v>91</v>
      </c>
      <c r="B895" s="9" t="s">
        <v>981</v>
      </c>
      <c r="C895" s="54" t="s">
        <v>1148</v>
      </c>
      <c r="D895" s="371">
        <v>3358</v>
      </c>
      <c r="E895" s="4" t="s">
        <v>990</v>
      </c>
      <c r="F895" s="47" t="s">
        <v>18</v>
      </c>
      <c r="G895" s="47" t="s">
        <v>18</v>
      </c>
      <c r="H895" s="436">
        <v>1</v>
      </c>
      <c r="I895" s="6">
        <v>8000000</v>
      </c>
      <c r="J895" s="121">
        <v>3673282.0799999991</v>
      </c>
      <c r="K895" s="355"/>
      <c r="L895" s="189"/>
      <c r="M895" s="189"/>
      <c r="N895" s="189"/>
      <c r="O895" s="189"/>
    </row>
    <row r="896" spans="1:15" ht="15" customHeight="1">
      <c r="A896" s="371">
        <v>91</v>
      </c>
      <c r="B896" s="9" t="s">
        <v>981</v>
      </c>
      <c r="C896" s="54" t="s">
        <v>1148</v>
      </c>
      <c r="D896" s="371">
        <v>4353</v>
      </c>
      <c r="E896" s="4" t="s">
        <v>991</v>
      </c>
      <c r="F896" s="47" t="s">
        <v>18</v>
      </c>
      <c r="G896" s="47" t="s">
        <v>18</v>
      </c>
      <c r="H896" s="436">
        <v>1</v>
      </c>
      <c r="I896" s="6">
        <v>1000</v>
      </c>
      <c r="J896" s="121">
        <v>2210988.5499999998</v>
      </c>
      <c r="K896" s="355"/>
      <c r="L896" s="189"/>
      <c r="M896" s="189"/>
      <c r="N896" s="189"/>
      <c r="O896" s="189"/>
    </row>
    <row r="897" spans="1:15" ht="15" customHeight="1">
      <c r="A897" s="375">
        <v>93</v>
      </c>
      <c r="B897" s="19" t="s">
        <v>992</v>
      </c>
      <c r="C897" s="54" t="s">
        <v>107</v>
      </c>
      <c r="D897" s="375">
        <v>1050</v>
      </c>
      <c r="E897" s="18" t="s">
        <v>993</v>
      </c>
      <c r="F897" s="18" t="s">
        <v>62</v>
      </c>
      <c r="G897" s="18" t="s">
        <v>26</v>
      </c>
      <c r="H897" s="438">
        <v>1</v>
      </c>
      <c r="I897" s="37">
        <v>1300</v>
      </c>
      <c r="J897" s="119">
        <v>0</v>
      </c>
      <c r="K897" s="357">
        <v>0</v>
      </c>
      <c r="L897" s="192" t="s">
        <v>994</v>
      </c>
      <c r="M897" s="161" t="s">
        <v>4617</v>
      </c>
      <c r="N897" s="192" t="s">
        <v>995</v>
      </c>
      <c r="O897" s="162" t="s">
        <v>83</v>
      </c>
    </row>
    <row r="898" spans="1:15" ht="15" customHeight="1">
      <c r="A898" s="375">
        <v>93</v>
      </c>
      <c r="B898" s="19" t="s">
        <v>992</v>
      </c>
      <c r="C898" s="54" t="s">
        <v>107</v>
      </c>
      <c r="D898" s="375">
        <v>1051</v>
      </c>
      <c r="E898" s="18" t="s">
        <v>996</v>
      </c>
      <c r="F898" s="87" t="s">
        <v>62</v>
      </c>
      <c r="G898" s="87" t="s">
        <v>26</v>
      </c>
      <c r="H898" s="438">
        <v>1</v>
      </c>
      <c r="I898" s="37">
        <v>2200</v>
      </c>
      <c r="J898" s="119">
        <v>0</v>
      </c>
      <c r="K898" s="357">
        <v>0</v>
      </c>
      <c r="L898" s="192" t="s">
        <v>994</v>
      </c>
      <c r="M898" s="161" t="s">
        <v>4617</v>
      </c>
      <c r="N898" s="192" t="s">
        <v>995</v>
      </c>
      <c r="O898" s="162" t="s">
        <v>83</v>
      </c>
    </row>
    <row r="899" spans="1:15" ht="15" customHeight="1">
      <c r="A899" s="375">
        <v>93</v>
      </c>
      <c r="B899" s="19" t="s">
        <v>992</v>
      </c>
      <c r="C899" s="54" t="s">
        <v>107</v>
      </c>
      <c r="D899" s="375">
        <v>1058</v>
      </c>
      <c r="E899" s="18" t="s">
        <v>997</v>
      </c>
      <c r="F899" s="87" t="s">
        <v>998</v>
      </c>
      <c r="G899" s="87" t="s">
        <v>26</v>
      </c>
      <c r="H899" s="438">
        <v>1</v>
      </c>
      <c r="I899" s="37">
        <v>623500</v>
      </c>
      <c r="J899" s="126">
        <v>349577.28</v>
      </c>
      <c r="K899" s="420">
        <v>8</v>
      </c>
      <c r="L899" s="193" t="s">
        <v>999</v>
      </c>
      <c r="M899" s="161" t="s">
        <v>51</v>
      </c>
      <c r="N899" s="193"/>
      <c r="O899" s="193" t="s">
        <v>145</v>
      </c>
    </row>
    <row r="900" spans="1:15" ht="15" customHeight="1">
      <c r="A900" s="375">
        <v>93</v>
      </c>
      <c r="B900" s="19" t="s">
        <v>992</v>
      </c>
      <c r="C900" s="54" t="s">
        <v>107</v>
      </c>
      <c r="D900" s="375">
        <v>1059</v>
      </c>
      <c r="E900" s="18" t="s">
        <v>1000</v>
      </c>
      <c r="F900" s="87" t="s">
        <v>62</v>
      </c>
      <c r="G900" s="87" t="s">
        <v>26</v>
      </c>
      <c r="H900" s="438">
        <v>1</v>
      </c>
      <c r="I900" s="37">
        <v>1100</v>
      </c>
      <c r="J900" s="119">
        <v>0</v>
      </c>
      <c r="K900" s="357">
        <v>0</v>
      </c>
      <c r="L900" s="192" t="s">
        <v>994</v>
      </c>
      <c r="M900" s="161" t="s">
        <v>4617</v>
      </c>
      <c r="N900" s="193" t="s">
        <v>1001</v>
      </c>
      <c r="O900" s="162" t="s">
        <v>83</v>
      </c>
    </row>
    <row r="901" spans="1:15" ht="15" customHeight="1">
      <c r="A901" s="375">
        <v>93</v>
      </c>
      <c r="B901" s="19" t="s">
        <v>992</v>
      </c>
      <c r="C901" s="54" t="s">
        <v>142</v>
      </c>
      <c r="D901" s="375">
        <v>1075</v>
      </c>
      <c r="E901" s="18" t="s">
        <v>1002</v>
      </c>
      <c r="F901" s="87" t="s">
        <v>18</v>
      </c>
      <c r="G901" s="87" t="s">
        <v>18</v>
      </c>
      <c r="H901" s="438">
        <v>0</v>
      </c>
      <c r="I901" s="37">
        <v>0</v>
      </c>
      <c r="J901" s="118">
        <v>0</v>
      </c>
      <c r="K901" s="357">
        <v>0</v>
      </c>
      <c r="L901" s="192" t="s">
        <v>994</v>
      </c>
      <c r="M901" s="162" t="s">
        <v>27</v>
      </c>
      <c r="N901" s="192" t="s">
        <v>1003</v>
      </c>
      <c r="O901" s="193" t="s">
        <v>145</v>
      </c>
    </row>
    <row r="902" spans="1:15" ht="15" customHeight="1">
      <c r="A902" s="375">
        <v>93</v>
      </c>
      <c r="B902" s="19" t="s">
        <v>992</v>
      </c>
      <c r="C902" s="54" t="s">
        <v>1004</v>
      </c>
      <c r="D902" s="375">
        <v>1901</v>
      </c>
      <c r="E902" s="18" t="s">
        <v>1005</v>
      </c>
      <c r="F902" s="87" t="s">
        <v>62</v>
      </c>
      <c r="G902" s="87" t="s">
        <v>26</v>
      </c>
      <c r="H902" s="438">
        <v>1</v>
      </c>
      <c r="I902" s="37">
        <v>5148418</v>
      </c>
      <c r="J902" s="119">
        <v>0</v>
      </c>
      <c r="K902" s="357">
        <v>0</v>
      </c>
      <c r="L902" s="192" t="s">
        <v>994</v>
      </c>
      <c r="M902" s="162" t="s">
        <v>27</v>
      </c>
      <c r="N902" s="193" t="s">
        <v>1006</v>
      </c>
      <c r="O902" s="193" t="s">
        <v>145</v>
      </c>
    </row>
    <row r="903" spans="1:15" ht="15" customHeight="1">
      <c r="A903" s="375">
        <v>93</v>
      </c>
      <c r="B903" s="19" t="s">
        <v>992</v>
      </c>
      <c r="C903" s="54" t="s">
        <v>1004</v>
      </c>
      <c r="D903" s="375">
        <v>1902</v>
      </c>
      <c r="E903" s="18" t="s">
        <v>1007</v>
      </c>
      <c r="F903" s="87" t="s">
        <v>62</v>
      </c>
      <c r="G903" s="87" t="s">
        <v>26</v>
      </c>
      <c r="H903" s="438">
        <v>1</v>
      </c>
      <c r="I903" s="37">
        <v>2000</v>
      </c>
      <c r="J903" s="118">
        <v>0</v>
      </c>
      <c r="K903" s="357">
        <v>0</v>
      </c>
      <c r="L903" s="192" t="s">
        <v>994</v>
      </c>
      <c r="M903" s="161" t="s">
        <v>4617</v>
      </c>
      <c r="N903" s="192" t="s">
        <v>1008</v>
      </c>
      <c r="O903" s="162" t="s">
        <v>83</v>
      </c>
    </row>
    <row r="904" spans="1:15" ht="15" customHeight="1">
      <c r="A904" s="375">
        <v>93</v>
      </c>
      <c r="B904" s="19" t="s">
        <v>992</v>
      </c>
      <c r="C904" s="54" t="s">
        <v>107</v>
      </c>
      <c r="D904" s="375">
        <v>2059</v>
      </c>
      <c r="E904" s="18" t="s">
        <v>1009</v>
      </c>
      <c r="F904" s="87" t="s">
        <v>22</v>
      </c>
      <c r="G904" s="87" t="s">
        <v>22</v>
      </c>
      <c r="H904" s="438">
        <v>1</v>
      </c>
      <c r="I904" s="37">
        <v>326088506</v>
      </c>
      <c r="J904" s="126">
        <v>315706476.33999997</v>
      </c>
      <c r="K904" s="420">
        <v>79020</v>
      </c>
      <c r="L904" s="192" t="s">
        <v>1010</v>
      </c>
      <c r="M904" s="161" t="s">
        <v>51</v>
      </c>
      <c r="N904" s="192"/>
      <c r="O904" s="193" t="s">
        <v>4733</v>
      </c>
    </row>
    <row r="905" spans="1:15" ht="15" customHeight="1">
      <c r="A905" s="375">
        <v>93</v>
      </c>
      <c r="B905" s="19" t="s">
        <v>992</v>
      </c>
      <c r="C905" s="54" t="s">
        <v>101</v>
      </c>
      <c r="D905" s="375">
        <v>2171</v>
      </c>
      <c r="E905" s="18" t="s">
        <v>63</v>
      </c>
      <c r="F905" s="87" t="s">
        <v>62</v>
      </c>
      <c r="G905" s="87" t="s">
        <v>26</v>
      </c>
      <c r="H905" s="438">
        <v>1</v>
      </c>
      <c r="I905" s="37">
        <v>8136134</v>
      </c>
      <c r="J905" s="119">
        <v>0</v>
      </c>
      <c r="K905" s="357">
        <v>0</v>
      </c>
      <c r="L905" s="192" t="s">
        <v>994</v>
      </c>
      <c r="M905" s="161" t="s">
        <v>51</v>
      </c>
      <c r="N905" s="193" t="s">
        <v>1011</v>
      </c>
      <c r="O905" s="193" t="s">
        <v>145</v>
      </c>
    </row>
    <row r="906" spans="1:15" ht="15" customHeight="1">
      <c r="A906" s="375">
        <v>93</v>
      </c>
      <c r="B906" s="19" t="s">
        <v>992</v>
      </c>
      <c r="C906" s="54" t="s">
        <v>142</v>
      </c>
      <c r="D906" s="375">
        <v>2400</v>
      </c>
      <c r="E906" s="18" t="s">
        <v>1012</v>
      </c>
      <c r="F906" s="87" t="s">
        <v>1013</v>
      </c>
      <c r="G906" s="87" t="s">
        <v>26</v>
      </c>
      <c r="H906" s="438">
        <v>1</v>
      </c>
      <c r="I906" s="37">
        <v>10000</v>
      </c>
      <c r="J906" s="118">
        <v>0</v>
      </c>
      <c r="K906" s="420">
        <v>2</v>
      </c>
      <c r="L906" s="193" t="s">
        <v>1014</v>
      </c>
      <c r="M906" s="161" t="s">
        <v>4617</v>
      </c>
      <c r="N906" s="193" t="s">
        <v>1015</v>
      </c>
      <c r="O906" s="162" t="s">
        <v>83</v>
      </c>
    </row>
    <row r="907" spans="1:15" ht="15" customHeight="1">
      <c r="A907" s="375">
        <v>93</v>
      </c>
      <c r="B907" s="19" t="s">
        <v>992</v>
      </c>
      <c r="C907" s="54" t="s">
        <v>297</v>
      </c>
      <c r="D907" s="375">
        <v>2803</v>
      </c>
      <c r="E907" s="18" t="s">
        <v>298</v>
      </c>
      <c r="F907" s="87" t="s">
        <v>22</v>
      </c>
      <c r="G907" s="87" t="s">
        <v>22</v>
      </c>
      <c r="H907" s="438">
        <v>1</v>
      </c>
      <c r="I907" s="37">
        <v>150448</v>
      </c>
      <c r="J907" s="119">
        <v>136052.65000000002</v>
      </c>
      <c r="K907" s="420">
        <v>1</v>
      </c>
      <c r="L907" s="192" t="s">
        <v>1016</v>
      </c>
      <c r="M907" s="161" t="s">
        <v>51</v>
      </c>
      <c r="N907" s="192"/>
      <c r="O907" s="193" t="s">
        <v>145</v>
      </c>
    </row>
    <row r="908" spans="1:15" ht="15" customHeight="1">
      <c r="A908" s="375">
        <v>93</v>
      </c>
      <c r="B908" s="19" t="s">
        <v>992</v>
      </c>
      <c r="C908" s="57" t="s">
        <v>85</v>
      </c>
      <c r="D908" s="380">
        <v>2818</v>
      </c>
      <c r="E908" s="36" t="s">
        <v>58</v>
      </c>
      <c r="F908" s="88" t="s">
        <v>62</v>
      </c>
      <c r="G908" s="88" t="s">
        <v>26</v>
      </c>
      <c r="H908" s="441">
        <v>1</v>
      </c>
      <c r="I908" s="96">
        <v>2000</v>
      </c>
      <c r="J908" s="126">
        <v>235159.58000000002</v>
      </c>
      <c r="K908" s="420">
        <v>1</v>
      </c>
      <c r="L908" s="193" t="s">
        <v>1017</v>
      </c>
      <c r="M908" s="161" t="s">
        <v>51</v>
      </c>
      <c r="N908" s="192"/>
      <c r="O908" s="193" t="s">
        <v>145</v>
      </c>
    </row>
    <row r="909" spans="1:15" ht="15" customHeight="1">
      <c r="A909" s="375">
        <v>93</v>
      </c>
      <c r="B909" s="19" t="s">
        <v>992</v>
      </c>
      <c r="C909" s="54" t="s">
        <v>1004</v>
      </c>
      <c r="D909" s="375">
        <v>2902</v>
      </c>
      <c r="E909" s="18" t="s">
        <v>1018</v>
      </c>
      <c r="F909" s="87" t="s">
        <v>22</v>
      </c>
      <c r="G909" s="87" t="s">
        <v>22</v>
      </c>
      <c r="H909" s="438">
        <v>1</v>
      </c>
      <c r="I909" s="37">
        <v>21192694</v>
      </c>
      <c r="J909" s="126">
        <v>28307182.230000012</v>
      </c>
      <c r="K909" s="420">
        <v>12404</v>
      </c>
      <c r="L909" s="192" t="s">
        <v>1019</v>
      </c>
      <c r="M909" s="161" t="s">
        <v>51</v>
      </c>
      <c r="N909" s="192"/>
      <c r="O909" s="193" t="s">
        <v>4733</v>
      </c>
    </row>
    <row r="910" spans="1:15" ht="15" customHeight="1">
      <c r="A910" s="375">
        <v>93</v>
      </c>
      <c r="B910" s="19" t="s">
        <v>992</v>
      </c>
      <c r="C910" s="54" t="s">
        <v>73</v>
      </c>
      <c r="D910" s="375">
        <v>3390</v>
      </c>
      <c r="E910" s="18" t="s">
        <v>1020</v>
      </c>
      <c r="F910" s="87" t="s">
        <v>62</v>
      </c>
      <c r="G910" s="87" t="s">
        <v>26</v>
      </c>
      <c r="H910" s="438">
        <v>1</v>
      </c>
      <c r="I910" s="37">
        <v>2200</v>
      </c>
      <c r="J910" s="119">
        <v>0</v>
      </c>
      <c r="K910" s="357">
        <v>0</v>
      </c>
      <c r="L910" s="192" t="s">
        <v>994</v>
      </c>
      <c r="M910" s="161" t="s">
        <v>4617</v>
      </c>
      <c r="N910" s="193" t="s">
        <v>1021</v>
      </c>
      <c r="O910" s="162" t="s">
        <v>83</v>
      </c>
    </row>
    <row r="911" spans="1:15" ht="15" customHeight="1">
      <c r="A911" s="375">
        <v>93</v>
      </c>
      <c r="B911" s="19" t="s">
        <v>992</v>
      </c>
      <c r="C911" s="54" t="s">
        <v>73</v>
      </c>
      <c r="D911" s="375">
        <v>3391</v>
      </c>
      <c r="E911" s="18" t="s">
        <v>1022</v>
      </c>
      <c r="F911" s="87" t="s">
        <v>62</v>
      </c>
      <c r="G911" s="87" t="s">
        <v>26</v>
      </c>
      <c r="H911" s="438">
        <v>1</v>
      </c>
      <c r="I911" s="37">
        <v>396087</v>
      </c>
      <c r="J911" s="118">
        <v>0</v>
      </c>
      <c r="K911" s="358">
        <v>0</v>
      </c>
      <c r="L911" s="194" t="s">
        <v>994</v>
      </c>
      <c r="M911" s="162" t="s">
        <v>27</v>
      </c>
      <c r="N911" s="194" t="s">
        <v>1023</v>
      </c>
      <c r="O911" s="194" t="s">
        <v>145</v>
      </c>
    </row>
    <row r="912" spans="1:15" ht="15" customHeight="1">
      <c r="A912" s="375">
        <v>93</v>
      </c>
      <c r="B912" s="19" t="s">
        <v>992</v>
      </c>
      <c r="C912" s="54" t="s">
        <v>142</v>
      </c>
      <c r="D912" s="375">
        <v>3394</v>
      </c>
      <c r="E912" s="18" t="s">
        <v>1024</v>
      </c>
      <c r="F912" s="87" t="s">
        <v>62</v>
      </c>
      <c r="G912" s="87" t="s">
        <v>26</v>
      </c>
      <c r="H912" s="438">
        <v>1</v>
      </c>
      <c r="I912" s="37">
        <v>1868</v>
      </c>
      <c r="J912" s="118">
        <v>0</v>
      </c>
      <c r="K912" s="358">
        <v>0</v>
      </c>
      <c r="L912" s="194" t="s">
        <v>994</v>
      </c>
      <c r="M912" s="161" t="s">
        <v>4617</v>
      </c>
      <c r="N912" s="194" t="s">
        <v>1025</v>
      </c>
      <c r="O912" s="162" t="s">
        <v>83</v>
      </c>
    </row>
    <row r="913" spans="1:15" ht="15" customHeight="1">
      <c r="A913" s="375">
        <v>93</v>
      </c>
      <c r="B913" s="19" t="s">
        <v>992</v>
      </c>
      <c r="C913" s="54" t="s">
        <v>142</v>
      </c>
      <c r="D913" s="375">
        <v>3395</v>
      </c>
      <c r="E913" s="18" t="s">
        <v>1026</v>
      </c>
      <c r="F913" s="87" t="s">
        <v>62</v>
      </c>
      <c r="G913" s="87" t="s">
        <v>26</v>
      </c>
      <c r="H913" s="438">
        <v>1</v>
      </c>
      <c r="I913" s="37">
        <v>2200</v>
      </c>
      <c r="J913" s="118">
        <v>0</v>
      </c>
      <c r="K913" s="358">
        <v>0</v>
      </c>
      <c r="L913" s="194" t="s">
        <v>994</v>
      </c>
      <c r="M913" s="161" t="s">
        <v>4617</v>
      </c>
      <c r="N913" s="194" t="s">
        <v>1027</v>
      </c>
      <c r="O913" s="162" t="s">
        <v>83</v>
      </c>
    </row>
    <row r="914" spans="1:15" ht="15" customHeight="1">
      <c r="A914" s="375">
        <v>93</v>
      </c>
      <c r="B914" s="19" t="s">
        <v>992</v>
      </c>
      <c r="C914" s="54" t="s">
        <v>142</v>
      </c>
      <c r="D914" s="375">
        <v>3396</v>
      </c>
      <c r="E914" s="18" t="s">
        <v>1028</v>
      </c>
      <c r="F914" s="87" t="s">
        <v>62</v>
      </c>
      <c r="G914" s="87" t="s">
        <v>26</v>
      </c>
      <c r="H914" s="438">
        <v>1</v>
      </c>
      <c r="I914" s="37">
        <v>2000</v>
      </c>
      <c r="J914" s="118">
        <v>0</v>
      </c>
      <c r="K914" s="358">
        <v>0</v>
      </c>
      <c r="L914" s="194" t="s">
        <v>994</v>
      </c>
      <c r="M914" s="161" t="s">
        <v>4617</v>
      </c>
      <c r="N914" s="194" t="s">
        <v>1029</v>
      </c>
      <c r="O914" s="162" t="s">
        <v>83</v>
      </c>
    </row>
    <row r="915" spans="1:15" ht="15" customHeight="1">
      <c r="A915" s="375">
        <v>93</v>
      </c>
      <c r="B915" s="19" t="s">
        <v>992</v>
      </c>
      <c r="C915" s="54" t="s">
        <v>142</v>
      </c>
      <c r="D915" s="375">
        <v>3397</v>
      </c>
      <c r="E915" s="18" t="s">
        <v>1030</v>
      </c>
      <c r="F915" s="87" t="s">
        <v>62</v>
      </c>
      <c r="G915" s="87" t="s">
        <v>26</v>
      </c>
      <c r="H915" s="438">
        <v>1</v>
      </c>
      <c r="I915" s="37">
        <v>2200</v>
      </c>
      <c r="J915" s="118">
        <v>0</v>
      </c>
      <c r="K915" s="358">
        <v>0</v>
      </c>
      <c r="L915" s="194" t="s">
        <v>994</v>
      </c>
      <c r="M915" s="161" t="s">
        <v>4617</v>
      </c>
      <c r="N915" s="194" t="s">
        <v>1031</v>
      </c>
      <c r="O915" s="162" t="s">
        <v>83</v>
      </c>
    </row>
    <row r="916" spans="1:15" ht="15" customHeight="1">
      <c r="A916" s="375">
        <v>93</v>
      </c>
      <c r="B916" s="19" t="s">
        <v>992</v>
      </c>
      <c r="C916" s="54" t="s">
        <v>142</v>
      </c>
      <c r="D916" s="375">
        <v>3398</v>
      </c>
      <c r="E916" s="18" t="s">
        <v>1032</v>
      </c>
      <c r="F916" s="87" t="s">
        <v>62</v>
      </c>
      <c r="G916" s="87" t="s">
        <v>26</v>
      </c>
      <c r="H916" s="438">
        <v>1</v>
      </c>
      <c r="I916" s="37">
        <v>5500</v>
      </c>
      <c r="J916" s="120">
        <v>0</v>
      </c>
      <c r="K916" s="358">
        <v>0</v>
      </c>
      <c r="L916" s="194" t="s">
        <v>1033</v>
      </c>
      <c r="M916" s="161" t="s">
        <v>4617</v>
      </c>
      <c r="N916" s="194" t="s">
        <v>1034</v>
      </c>
      <c r="O916" s="162" t="s">
        <v>83</v>
      </c>
    </row>
    <row r="917" spans="1:15" ht="15" customHeight="1">
      <c r="A917" s="375">
        <v>93</v>
      </c>
      <c r="B917" s="19" t="s">
        <v>992</v>
      </c>
      <c r="C917" s="54" t="s">
        <v>142</v>
      </c>
      <c r="D917" s="375">
        <v>3399</v>
      </c>
      <c r="E917" s="18" t="s">
        <v>1035</v>
      </c>
      <c r="F917" s="87" t="s">
        <v>62</v>
      </c>
      <c r="G917" s="87" t="s">
        <v>26</v>
      </c>
      <c r="H917" s="438">
        <v>1</v>
      </c>
      <c r="I917" s="37">
        <v>151600</v>
      </c>
      <c r="J917" s="120">
        <v>0</v>
      </c>
      <c r="K917" s="358">
        <v>0</v>
      </c>
      <c r="L917" s="194" t="s">
        <v>1033</v>
      </c>
      <c r="M917" s="162" t="s">
        <v>27</v>
      </c>
      <c r="N917" s="194" t="s">
        <v>1034</v>
      </c>
      <c r="O917" s="194" t="s">
        <v>145</v>
      </c>
    </row>
    <row r="918" spans="1:15" ht="15" customHeight="1">
      <c r="A918" s="380">
        <v>93</v>
      </c>
      <c r="B918" s="19" t="s">
        <v>992</v>
      </c>
      <c r="C918" s="57" t="s">
        <v>142</v>
      </c>
      <c r="D918" s="380">
        <v>4306</v>
      </c>
      <c r="E918" s="36" t="s">
        <v>1036</v>
      </c>
      <c r="F918" s="88" t="s">
        <v>62</v>
      </c>
      <c r="G918" s="88" t="s">
        <v>26</v>
      </c>
      <c r="H918" s="441">
        <v>1</v>
      </c>
      <c r="I918" s="96">
        <v>36341907</v>
      </c>
      <c r="J918" s="119">
        <v>12235226.880000001</v>
      </c>
      <c r="K918" s="420">
        <v>560645</v>
      </c>
      <c r="L918" s="192" t="s">
        <v>1037</v>
      </c>
      <c r="M918" s="161" t="s">
        <v>51</v>
      </c>
      <c r="N918" s="192"/>
      <c r="O918" s="193" t="s">
        <v>4733</v>
      </c>
    </row>
    <row r="919" spans="1:15" ht="15" customHeight="1">
      <c r="A919" s="375">
        <v>93</v>
      </c>
      <c r="B919" s="19" t="s">
        <v>992</v>
      </c>
      <c r="C919" s="54" t="s">
        <v>142</v>
      </c>
      <c r="D919" s="375">
        <v>4308</v>
      </c>
      <c r="E919" s="18" t="s">
        <v>1038</v>
      </c>
      <c r="F919" s="87" t="s">
        <v>22</v>
      </c>
      <c r="G919" s="87" t="s">
        <v>22</v>
      </c>
      <c r="H919" s="438">
        <v>1</v>
      </c>
      <c r="I919" s="37">
        <v>229553653</v>
      </c>
      <c r="J919" s="119">
        <v>46984521.839999996</v>
      </c>
      <c r="K919" s="421">
        <v>1</v>
      </c>
      <c r="L919" s="194" t="s">
        <v>1039</v>
      </c>
      <c r="M919" s="161" t="s">
        <v>51</v>
      </c>
      <c r="N919" s="194"/>
      <c r="O919" s="194" t="s">
        <v>145</v>
      </c>
    </row>
    <row r="920" spans="1:15" ht="15" customHeight="1">
      <c r="A920" s="375">
        <v>93</v>
      </c>
      <c r="B920" s="19" t="s">
        <v>992</v>
      </c>
      <c r="C920" s="54" t="s">
        <v>142</v>
      </c>
      <c r="D920" s="375">
        <v>4309</v>
      </c>
      <c r="E920" s="18" t="s">
        <v>1040</v>
      </c>
      <c r="F920" s="87" t="s">
        <v>22</v>
      </c>
      <c r="G920" s="87" t="s">
        <v>22</v>
      </c>
      <c r="H920" s="438">
        <v>1</v>
      </c>
      <c r="I920" s="37">
        <v>49695148</v>
      </c>
      <c r="J920" s="119">
        <v>46229829.089999989</v>
      </c>
      <c r="K920" s="420">
        <v>59000</v>
      </c>
      <c r="L920" s="192" t="s">
        <v>1041</v>
      </c>
      <c r="M920" s="161" t="s">
        <v>51</v>
      </c>
      <c r="N920" s="192"/>
      <c r="O920" s="193" t="s">
        <v>4733</v>
      </c>
    </row>
    <row r="921" spans="1:15" ht="15" customHeight="1">
      <c r="A921" s="375">
        <v>93</v>
      </c>
      <c r="B921" s="19" t="s">
        <v>992</v>
      </c>
      <c r="C921" s="54" t="s">
        <v>107</v>
      </c>
      <c r="D921" s="375">
        <v>4329</v>
      </c>
      <c r="E921" s="18" t="s">
        <v>1042</v>
      </c>
      <c r="F921" s="87" t="s">
        <v>62</v>
      </c>
      <c r="G921" s="87" t="s">
        <v>26</v>
      </c>
      <c r="H921" s="438">
        <v>1</v>
      </c>
      <c r="I921" s="37">
        <v>12724357</v>
      </c>
      <c r="J921" s="118">
        <v>0</v>
      </c>
      <c r="K921" s="357">
        <v>0</v>
      </c>
      <c r="L921" s="192" t="s">
        <v>1033</v>
      </c>
      <c r="M921" s="161" t="s">
        <v>51</v>
      </c>
      <c r="N921" s="193" t="s">
        <v>1043</v>
      </c>
      <c r="O921" s="193" t="s">
        <v>145</v>
      </c>
    </row>
    <row r="922" spans="1:15" ht="15" customHeight="1">
      <c r="A922" s="375">
        <v>93</v>
      </c>
      <c r="B922" s="19" t="s">
        <v>992</v>
      </c>
      <c r="C922" s="54" t="s">
        <v>73</v>
      </c>
      <c r="D922" s="375">
        <v>4391</v>
      </c>
      <c r="E922" s="18" t="s">
        <v>1044</v>
      </c>
      <c r="F922" s="87" t="s">
        <v>62</v>
      </c>
      <c r="G922" s="87" t="s">
        <v>26</v>
      </c>
      <c r="H922" s="438">
        <v>1</v>
      </c>
      <c r="I922" s="37">
        <v>10000</v>
      </c>
      <c r="J922" s="118">
        <v>0</v>
      </c>
      <c r="K922" s="357">
        <v>0</v>
      </c>
      <c r="L922" s="192" t="s">
        <v>1033</v>
      </c>
      <c r="M922" s="161" t="s">
        <v>4617</v>
      </c>
      <c r="N922" s="192" t="s">
        <v>1045</v>
      </c>
      <c r="O922" s="162" t="s">
        <v>83</v>
      </c>
    </row>
    <row r="923" spans="1:15" ht="15" customHeight="1">
      <c r="A923" s="375">
        <v>93</v>
      </c>
      <c r="B923" s="19" t="s">
        <v>992</v>
      </c>
      <c r="C923" s="54" t="s">
        <v>142</v>
      </c>
      <c r="D923" s="375">
        <v>4393</v>
      </c>
      <c r="E923" s="18" t="s">
        <v>1046</v>
      </c>
      <c r="F923" s="87" t="s">
        <v>62</v>
      </c>
      <c r="G923" s="87" t="s">
        <v>26</v>
      </c>
      <c r="H923" s="438">
        <v>1</v>
      </c>
      <c r="I923" s="37">
        <v>3737</v>
      </c>
      <c r="J923" s="118">
        <v>0</v>
      </c>
      <c r="K923" s="357">
        <v>0</v>
      </c>
      <c r="L923" s="192" t="s">
        <v>994</v>
      </c>
      <c r="M923" s="161" t="s">
        <v>4617</v>
      </c>
      <c r="N923" s="193" t="s">
        <v>1047</v>
      </c>
      <c r="O923" s="162" t="s">
        <v>83</v>
      </c>
    </row>
    <row r="924" spans="1:15" ht="15" customHeight="1">
      <c r="A924" s="375">
        <v>93</v>
      </c>
      <c r="B924" s="19" t="s">
        <v>992</v>
      </c>
      <c r="C924" s="54" t="s">
        <v>142</v>
      </c>
      <c r="D924" s="375">
        <v>4395</v>
      </c>
      <c r="E924" s="18" t="s">
        <v>1048</v>
      </c>
      <c r="F924" s="87" t="s">
        <v>62</v>
      </c>
      <c r="G924" s="87" t="s">
        <v>26</v>
      </c>
      <c r="H924" s="438">
        <v>1</v>
      </c>
      <c r="I924" s="37">
        <v>29851573</v>
      </c>
      <c r="J924" s="126">
        <v>21444018.09</v>
      </c>
      <c r="K924" s="420">
        <v>54</v>
      </c>
      <c r="L924" s="192" t="s">
        <v>1049</v>
      </c>
      <c r="M924" s="161" t="s">
        <v>51</v>
      </c>
      <c r="N924" s="192"/>
      <c r="O924" s="193" t="s">
        <v>145</v>
      </c>
    </row>
    <row r="925" spans="1:15" ht="15" customHeight="1">
      <c r="A925" s="375">
        <v>93</v>
      </c>
      <c r="B925" s="19" t="s">
        <v>992</v>
      </c>
      <c r="C925" s="54" t="s">
        <v>142</v>
      </c>
      <c r="D925" s="375">
        <v>4397</v>
      </c>
      <c r="E925" s="18" t="s">
        <v>1050</v>
      </c>
      <c r="F925" s="87" t="s">
        <v>62</v>
      </c>
      <c r="G925" s="87" t="s">
        <v>26</v>
      </c>
      <c r="H925" s="438">
        <v>1</v>
      </c>
      <c r="I925" s="37">
        <v>20457360</v>
      </c>
      <c r="J925" s="126">
        <v>10310303.340000004</v>
      </c>
      <c r="K925" s="420">
        <v>30</v>
      </c>
      <c r="L925" s="193" t="s">
        <v>1051</v>
      </c>
      <c r="M925" s="161" t="s">
        <v>51</v>
      </c>
      <c r="N925" s="192"/>
      <c r="O925" s="193" t="s">
        <v>145</v>
      </c>
    </row>
    <row r="926" spans="1:15" ht="15" customHeight="1">
      <c r="A926" s="375">
        <v>93</v>
      </c>
      <c r="B926" s="19" t="s">
        <v>992</v>
      </c>
      <c r="C926" s="54" t="s">
        <v>142</v>
      </c>
      <c r="D926" s="375">
        <v>4399</v>
      </c>
      <c r="E926" s="18" t="s">
        <v>1052</v>
      </c>
      <c r="F926" s="87" t="s">
        <v>62</v>
      </c>
      <c r="G926" s="87" t="s">
        <v>26</v>
      </c>
      <c r="H926" s="438">
        <v>1</v>
      </c>
      <c r="I926" s="37">
        <v>10000</v>
      </c>
      <c r="J926" s="119">
        <v>10727799</v>
      </c>
      <c r="K926" s="420">
        <v>1</v>
      </c>
      <c r="L926" s="193" t="s">
        <v>1053</v>
      </c>
      <c r="M926" s="161" t="s">
        <v>51</v>
      </c>
      <c r="N926" s="192"/>
      <c r="O926" s="193" t="s">
        <v>145</v>
      </c>
    </row>
    <row r="927" spans="1:15" ht="15" customHeight="1">
      <c r="A927" s="375">
        <v>93</v>
      </c>
      <c r="B927" s="19" t="s">
        <v>992</v>
      </c>
      <c r="C927" s="54" t="s">
        <v>107</v>
      </c>
      <c r="D927" s="375">
        <v>5205</v>
      </c>
      <c r="E927" s="18" t="s">
        <v>1054</v>
      </c>
      <c r="F927" s="87" t="s">
        <v>62</v>
      </c>
      <c r="G927" s="87" t="s">
        <v>26</v>
      </c>
      <c r="H927" s="438">
        <v>1</v>
      </c>
      <c r="I927" s="37">
        <v>10300</v>
      </c>
      <c r="J927" s="119">
        <v>20000</v>
      </c>
      <c r="K927" s="420">
        <v>2</v>
      </c>
      <c r="L927" s="193" t="s">
        <v>1055</v>
      </c>
      <c r="M927" s="161" t="s">
        <v>51</v>
      </c>
      <c r="N927" s="193"/>
      <c r="O927" s="193" t="s">
        <v>145</v>
      </c>
    </row>
    <row r="928" spans="1:15" ht="15" customHeight="1">
      <c r="A928" s="375">
        <v>93</v>
      </c>
      <c r="B928" s="19" t="s">
        <v>992</v>
      </c>
      <c r="C928" s="54" t="s">
        <v>107</v>
      </c>
      <c r="D928" s="375">
        <v>5206</v>
      </c>
      <c r="E928" s="18" t="s">
        <v>1056</v>
      </c>
      <c r="F928" s="87" t="s">
        <v>62</v>
      </c>
      <c r="G928" s="87" t="s">
        <v>26</v>
      </c>
      <c r="H928" s="438">
        <v>1</v>
      </c>
      <c r="I928" s="37">
        <v>2200</v>
      </c>
      <c r="J928" s="119">
        <v>0</v>
      </c>
      <c r="K928" s="357">
        <v>0</v>
      </c>
      <c r="L928" s="192"/>
      <c r="M928" s="161" t="s">
        <v>4617</v>
      </c>
      <c r="N928" s="193" t="s">
        <v>1057</v>
      </c>
      <c r="O928" s="162" t="s">
        <v>83</v>
      </c>
    </row>
    <row r="929" spans="1:15" ht="15" customHeight="1">
      <c r="A929" s="375">
        <v>93</v>
      </c>
      <c r="B929" s="19" t="s">
        <v>992</v>
      </c>
      <c r="C929" s="54" t="s">
        <v>142</v>
      </c>
      <c r="D929" s="375">
        <v>5840</v>
      </c>
      <c r="E929" s="18" t="s">
        <v>1058</v>
      </c>
      <c r="F929" s="87" t="s">
        <v>62</v>
      </c>
      <c r="G929" s="87" t="s">
        <v>26</v>
      </c>
      <c r="H929" s="438">
        <v>1</v>
      </c>
      <c r="I929" s="37">
        <v>1752452</v>
      </c>
      <c r="J929" s="126">
        <v>270797.71000000002</v>
      </c>
      <c r="K929" s="420">
        <v>1</v>
      </c>
      <c r="L929" s="193" t="s">
        <v>1059</v>
      </c>
      <c r="M929" s="161" t="s">
        <v>51</v>
      </c>
      <c r="N929" s="192"/>
      <c r="O929" s="193" t="s">
        <v>145</v>
      </c>
    </row>
    <row r="930" spans="1:15" ht="15" customHeight="1">
      <c r="A930" s="375">
        <v>93</v>
      </c>
      <c r="B930" s="19" t="s">
        <v>992</v>
      </c>
      <c r="C930" s="54" t="s">
        <v>107</v>
      </c>
      <c r="D930" s="375">
        <v>6151</v>
      </c>
      <c r="E930" s="18" t="s">
        <v>1060</v>
      </c>
      <c r="F930" s="87" t="s">
        <v>62</v>
      </c>
      <c r="G930" s="87" t="s">
        <v>26</v>
      </c>
      <c r="H930" s="438">
        <v>1</v>
      </c>
      <c r="I930" s="37">
        <v>6426009</v>
      </c>
      <c r="J930" s="126">
        <v>8274430.2200000007</v>
      </c>
      <c r="K930" s="420">
        <v>1</v>
      </c>
      <c r="L930" s="192" t="s">
        <v>1061</v>
      </c>
      <c r="M930" s="161" t="s">
        <v>51</v>
      </c>
      <c r="N930" s="192"/>
      <c r="O930" s="193" t="s">
        <v>145</v>
      </c>
    </row>
    <row r="931" spans="1:15" ht="15" customHeight="1">
      <c r="A931" s="375">
        <v>93</v>
      </c>
      <c r="B931" s="19" t="s">
        <v>992</v>
      </c>
      <c r="C931" s="54" t="s">
        <v>73</v>
      </c>
      <c r="D931" s="375">
        <v>6152</v>
      </c>
      <c r="E931" s="18" t="s">
        <v>1062</v>
      </c>
      <c r="F931" s="87" t="s">
        <v>62</v>
      </c>
      <c r="G931" s="87" t="s">
        <v>26</v>
      </c>
      <c r="H931" s="442">
        <v>1</v>
      </c>
      <c r="I931" s="37">
        <v>39931293</v>
      </c>
      <c r="J931" s="126">
        <v>40711641.890000015</v>
      </c>
      <c r="K931" s="420">
        <v>3041</v>
      </c>
      <c r="L931" s="192" t="s">
        <v>1063</v>
      </c>
      <c r="M931" s="161" t="s">
        <v>51</v>
      </c>
      <c r="N931" s="192"/>
      <c r="O931" s="193" t="s">
        <v>4733</v>
      </c>
    </row>
    <row r="932" spans="1:15" ht="15" customHeight="1">
      <c r="A932" s="375">
        <v>93</v>
      </c>
      <c r="B932" s="19" t="s">
        <v>992</v>
      </c>
      <c r="C932" s="54" t="s">
        <v>1004</v>
      </c>
      <c r="D932" s="375">
        <v>6154</v>
      </c>
      <c r="E932" s="18" t="s">
        <v>1064</v>
      </c>
      <c r="F932" s="87" t="s">
        <v>62</v>
      </c>
      <c r="G932" s="87" t="s">
        <v>26</v>
      </c>
      <c r="H932" s="438">
        <v>1</v>
      </c>
      <c r="I932" s="37">
        <v>65570141</v>
      </c>
      <c r="J932" s="126">
        <v>37861886.109999999</v>
      </c>
      <c r="K932" s="420">
        <v>1140</v>
      </c>
      <c r="L932" s="192" t="s">
        <v>1065</v>
      </c>
      <c r="M932" s="161" t="s">
        <v>51</v>
      </c>
      <c r="N932" s="192"/>
      <c r="O932" s="193" t="s">
        <v>4733</v>
      </c>
    </row>
    <row r="933" spans="1:15" ht="15" customHeight="1">
      <c r="A933" s="375">
        <v>93</v>
      </c>
      <c r="B933" s="19" t="s">
        <v>992</v>
      </c>
      <c r="C933" s="54" t="s">
        <v>142</v>
      </c>
      <c r="D933" s="375">
        <v>6164</v>
      </c>
      <c r="E933" s="18" t="s">
        <v>1066</v>
      </c>
      <c r="F933" s="87" t="s">
        <v>62</v>
      </c>
      <c r="G933" s="87" t="s">
        <v>26</v>
      </c>
      <c r="H933" s="438">
        <v>1</v>
      </c>
      <c r="I933" s="37">
        <v>3755596</v>
      </c>
      <c r="J933" s="119">
        <v>0</v>
      </c>
      <c r="K933" s="358">
        <v>0</v>
      </c>
      <c r="L933" s="194"/>
      <c r="M933" s="161" t="s">
        <v>51</v>
      </c>
      <c r="N933" s="194" t="s">
        <v>1067</v>
      </c>
      <c r="O933" s="194" t="s">
        <v>145</v>
      </c>
    </row>
    <row r="934" spans="1:15" ht="15" customHeight="1">
      <c r="A934" s="375">
        <v>93</v>
      </c>
      <c r="B934" s="19" t="s">
        <v>992</v>
      </c>
      <c r="C934" s="54" t="s">
        <v>142</v>
      </c>
      <c r="D934" s="375">
        <v>6167</v>
      </c>
      <c r="E934" s="18" t="s">
        <v>1068</v>
      </c>
      <c r="F934" s="87" t="s">
        <v>62</v>
      </c>
      <c r="G934" s="87" t="s">
        <v>26</v>
      </c>
      <c r="H934" s="438">
        <v>1</v>
      </c>
      <c r="I934" s="37">
        <v>1089093</v>
      </c>
      <c r="J934" s="119">
        <v>1584901.17</v>
      </c>
      <c r="K934" s="421">
        <v>1</v>
      </c>
      <c r="L934" s="194" t="s">
        <v>1069</v>
      </c>
      <c r="M934" s="161" t="s">
        <v>51</v>
      </c>
      <c r="N934" s="194"/>
      <c r="O934" s="194" t="s">
        <v>145</v>
      </c>
    </row>
    <row r="935" spans="1:15" ht="15" customHeight="1">
      <c r="A935" s="375">
        <v>93</v>
      </c>
      <c r="B935" s="19" t="s">
        <v>992</v>
      </c>
      <c r="C935" s="54" t="s">
        <v>142</v>
      </c>
      <c r="D935" s="375">
        <v>6168</v>
      </c>
      <c r="E935" s="18" t="s">
        <v>1070</v>
      </c>
      <c r="F935" s="87" t="s">
        <v>62</v>
      </c>
      <c r="G935" s="87" t="s">
        <v>26</v>
      </c>
      <c r="H935" s="438">
        <v>1</v>
      </c>
      <c r="I935" s="37">
        <v>77084571</v>
      </c>
      <c r="J935" s="126">
        <v>74273954.040000007</v>
      </c>
      <c r="K935" s="420">
        <v>11616</v>
      </c>
      <c r="L935" s="192" t="s">
        <v>1071</v>
      </c>
      <c r="M935" s="161" t="s">
        <v>51</v>
      </c>
      <c r="N935" s="192"/>
      <c r="O935" s="193" t="s">
        <v>4733</v>
      </c>
    </row>
    <row r="936" spans="1:15" ht="15" customHeight="1">
      <c r="A936" s="375">
        <v>93</v>
      </c>
      <c r="B936" s="19" t="s">
        <v>992</v>
      </c>
      <c r="C936" s="54" t="s">
        <v>107</v>
      </c>
      <c r="D936" s="375">
        <v>6169</v>
      </c>
      <c r="E936" s="18" t="s">
        <v>1072</v>
      </c>
      <c r="F936" s="87" t="s">
        <v>62</v>
      </c>
      <c r="G936" s="87" t="s">
        <v>26</v>
      </c>
      <c r="H936" s="438">
        <v>1</v>
      </c>
      <c r="I936" s="37">
        <v>12672610</v>
      </c>
      <c r="J936" s="126">
        <v>13445500.220000001</v>
      </c>
      <c r="K936" s="420">
        <v>2176</v>
      </c>
      <c r="L936" s="192" t="s">
        <v>1073</v>
      </c>
      <c r="M936" s="161" t="s">
        <v>51</v>
      </c>
      <c r="N936" s="192"/>
      <c r="O936" s="193" t="s">
        <v>4733</v>
      </c>
    </row>
    <row r="937" spans="1:15" ht="15" customHeight="1">
      <c r="A937" s="375">
        <v>93</v>
      </c>
      <c r="B937" s="19" t="s">
        <v>992</v>
      </c>
      <c r="C937" s="54" t="s">
        <v>107</v>
      </c>
      <c r="D937" s="375">
        <v>6206</v>
      </c>
      <c r="E937" s="18" t="s">
        <v>1074</v>
      </c>
      <c r="F937" s="87" t="s">
        <v>62</v>
      </c>
      <c r="G937" s="87" t="s">
        <v>26</v>
      </c>
      <c r="H937" s="438">
        <v>1</v>
      </c>
      <c r="I937" s="37">
        <v>20339260</v>
      </c>
      <c r="J937" s="126">
        <v>19593031.569999985</v>
      </c>
      <c r="K937" s="420">
        <v>4038</v>
      </c>
      <c r="L937" s="192" t="s">
        <v>1075</v>
      </c>
      <c r="M937" s="161" t="s">
        <v>51</v>
      </c>
      <c r="N937" s="192"/>
      <c r="O937" s="193" t="s">
        <v>4733</v>
      </c>
    </row>
    <row r="938" spans="1:15" ht="15" customHeight="1">
      <c r="A938" s="375">
        <v>93</v>
      </c>
      <c r="B938" s="19" t="s">
        <v>992</v>
      </c>
      <c r="C938" s="54" t="s">
        <v>142</v>
      </c>
      <c r="D938" s="375">
        <v>6212</v>
      </c>
      <c r="E938" s="18" t="s">
        <v>1076</v>
      </c>
      <c r="F938" s="87" t="s">
        <v>62</v>
      </c>
      <c r="G938" s="87" t="s">
        <v>26</v>
      </c>
      <c r="H938" s="438">
        <v>1</v>
      </c>
      <c r="I938" s="37">
        <v>1304844</v>
      </c>
      <c r="J938" s="119">
        <v>948201.14999999967</v>
      </c>
      <c r="K938" s="420">
        <v>1</v>
      </c>
      <c r="L938" s="192" t="s">
        <v>1077</v>
      </c>
      <c r="M938" s="161" t="s">
        <v>51</v>
      </c>
      <c r="N938" s="192"/>
      <c r="O938" s="193" t="s">
        <v>145</v>
      </c>
    </row>
    <row r="939" spans="1:15" ht="15" customHeight="1">
      <c r="A939" s="375">
        <v>93</v>
      </c>
      <c r="B939" s="19" t="s">
        <v>992</v>
      </c>
      <c r="C939" s="54" t="s">
        <v>107</v>
      </c>
      <c r="D939" s="375">
        <v>6221</v>
      </c>
      <c r="E939" s="18" t="s">
        <v>1078</v>
      </c>
      <c r="F939" s="87" t="s">
        <v>62</v>
      </c>
      <c r="G939" s="87" t="s">
        <v>26</v>
      </c>
      <c r="H939" s="438">
        <v>1</v>
      </c>
      <c r="I939" s="37">
        <v>151896521</v>
      </c>
      <c r="J939" s="126">
        <v>138169279.19999999</v>
      </c>
      <c r="K939" s="420">
        <v>2469</v>
      </c>
      <c r="L939" s="192" t="s">
        <v>1079</v>
      </c>
      <c r="M939" s="161" t="s">
        <v>51</v>
      </c>
      <c r="N939" s="192"/>
      <c r="O939" s="193" t="s">
        <v>4733</v>
      </c>
    </row>
    <row r="940" spans="1:15" ht="15" customHeight="1">
      <c r="A940" s="375">
        <v>93</v>
      </c>
      <c r="B940" s="19" t="s">
        <v>992</v>
      </c>
      <c r="C940" s="54" t="s">
        <v>107</v>
      </c>
      <c r="D940" s="375">
        <v>6226</v>
      </c>
      <c r="E940" s="18" t="s">
        <v>1080</v>
      </c>
      <c r="F940" s="87" t="s">
        <v>62</v>
      </c>
      <c r="G940" s="87" t="s">
        <v>26</v>
      </c>
      <c r="H940" s="438">
        <v>1</v>
      </c>
      <c r="I940" s="37">
        <v>38880255</v>
      </c>
      <c r="J940" s="126">
        <v>34875224.910000004</v>
      </c>
      <c r="K940" s="420">
        <v>5202</v>
      </c>
      <c r="L940" s="192" t="s">
        <v>1081</v>
      </c>
      <c r="M940" s="161" t="s">
        <v>51</v>
      </c>
      <c r="N940" s="192"/>
      <c r="O940" s="193" t="s">
        <v>4733</v>
      </c>
    </row>
    <row r="941" spans="1:15" ht="15" customHeight="1">
      <c r="A941" s="375">
        <v>93</v>
      </c>
      <c r="B941" s="19" t="s">
        <v>992</v>
      </c>
      <c r="C941" s="54" t="s">
        <v>297</v>
      </c>
      <c r="D941" s="375">
        <v>8401</v>
      </c>
      <c r="E941" s="18" t="s">
        <v>1082</v>
      </c>
      <c r="F941" s="87" t="s">
        <v>62</v>
      </c>
      <c r="G941" s="87" t="s">
        <v>26</v>
      </c>
      <c r="H941" s="438">
        <v>1</v>
      </c>
      <c r="I941" s="37">
        <v>2149490</v>
      </c>
      <c r="J941" s="119">
        <v>682164.06</v>
      </c>
      <c r="K941" s="420">
        <v>1</v>
      </c>
      <c r="L941" s="193" t="s">
        <v>1083</v>
      </c>
      <c r="M941" s="161" t="s">
        <v>51</v>
      </c>
      <c r="N941" s="192"/>
      <c r="O941" s="193" t="s">
        <v>145</v>
      </c>
    </row>
    <row r="942" spans="1:15" ht="15" customHeight="1">
      <c r="A942" s="375">
        <v>93</v>
      </c>
      <c r="B942" s="19" t="s">
        <v>992</v>
      </c>
      <c r="C942" s="54" t="s">
        <v>107</v>
      </c>
      <c r="D942" s="375">
        <v>8402</v>
      </c>
      <c r="E942" s="18" t="s">
        <v>1084</v>
      </c>
      <c r="F942" s="87" t="s">
        <v>62</v>
      </c>
      <c r="G942" s="87" t="s">
        <v>26</v>
      </c>
      <c r="H942" s="438">
        <v>1</v>
      </c>
      <c r="I942" s="37">
        <v>2171450</v>
      </c>
      <c r="J942" s="119">
        <v>2068828.4899999998</v>
      </c>
      <c r="K942" s="420">
        <v>1400</v>
      </c>
      <c r="L942" s="193" t="s">
        <v>1085</v>
      </c>
      <c r="M942" s="161" t="s">
        <v>51</v>
      </c>
      <c r="N942" s="192"/>
      <c r="O942" s="193" t="s">
        <v>4733</v>
      </c>
    </row>
    <row r="943" spans="1:15" ht="15" customHeight="1">
      <c r="A943" s="371">
        <v>94</v>
      </c>
      <c r="B943" s="9" t="s">
        <v>1086</v>
      </c>
      <c r="C943" s="4" t="s">
        <v>111</v>
      </c>
      <c r="D943" s="371">
        <v>1702</v>
      </c>
      <c r="E943" s="4" t="s">
        <v>180</v>
      </c>
      <c r="F943" s="4" t="s">
        <v>181</v>
      </c>
      <c r="G943" s="4" t="s">
        <v>26</v>
      </c>
      <c r="H943" s="436">
        <v>1</v>
      </c>
      <c r="I943" s="6">
        <v>1000</v>
      </c>
      <c r="J943" s="119">
        <v>0</v>
      </c>
      <c r="K943" s="419">
        <v>6</v>
      </c>
      <c r="L943" s="168" t="s">
        <v>182</v>
      </c>
      <c r="M943" s="161" t="s">
        <v>4617</v>
      </c>
      <c r="N943" s="168"/>
      <c r="O943" s="162" t="s">
        <v>83</v>
      </c>
    </row>
    <row r="944" spans="1:15" ht="15" customHeight="1">
      <c r="A944" s="371">
        <v>94</v>
      </c>
      <c r="B944" s="9" t="s">
        <v>1086</v>
      </c>
      <c r="C944" s="4" t="s">
        <v>111</v>
      </c>
      <c r="D944" s="371">
        <v>1703</v>
      </c>
      <c r="E944" s="4" t="s">
        <v>184</v>
      </c>
      <c r="F944" s="4" t="s">
        <v>1087</v>
      </c>
      <c r="G944" s="4" t="s">
        <v>26</v>
      </c>
      <c r="H944" s="436">
        <v>1</v>
      </c>
      <c r="I944" s="6">
        <v>305529</v>
      </c>
      <c r="J944" s="119">
        <v>1077420.5599999998</v>
      </c>
      <c r="K944" s="419">
        <v>12</v>
      </c>
      <c r="L944" s="168" t="s">
        <v>185</v>
      </c>
      <c r="M944" s="161" t="s">
        <v>51</v>
      </c>
      <c r="N944" s="168"/>
      <c r="O944" s="195" t="s">
        <v>186</v>
      </c>
    </row>
    <row r="945" spans="1:15" ht="15" customHeight="1">
      <c r="A945" s="371">
        <v>94</v>
      </c>
      <c r="B945" s="9" t="s">
        <v>1086</v>
      </c>
      <c r="C945" s="4" t="s">
        <v>111</v>
      </c>
      <c r="D945" s="371">
        <v>1709</v>
      </c>
      <c r="E945" s="4" t="s">
        <v>1088</v>
      </c>
      <c r="F945" s="4" t="s">
        <v>1087</v>
      </c>
      <c r="G945" s="4" t="s">
        <v>26</v>
      </c>
      <c r="H945" s="436">
        <v>2</v>
      </c>
      <c r="I945" s="6">
        <v>3000</v>
      </c>
      <c r="J945" s="119">
        <v>0</v>
      </c>
      <c r="K945" s="356">
        <v>0</v>
      </c>
      <c r="L945" s="168"/>
      <c r="M945" s="161" t="s">
        <v>4617</v>
      </c>
      <c r="N945" s="195" t="s">
        <v>1089</v>
      </c>
      <c r="O945" s="162" t="s">
        <v>83</v>
      </c>
    </row>
    <row r="946" spans="1:15" ht="15" customHeight="1">
      <c r="A946" s="371">
        <v>94</v>
      </c>
      <c r="B946" s="9" t="s">
        <v>1086</v>
      </c>
      <c r="C946" s="4" t="s">
        <v>111</v>
      </c>
      <c r="D946" s="371">
        <v>1710</v>
      </c>
      <c r="E946" s="4" t="s">
        <v>1090</v>
      </c>
      <c r="F946" s="4" t="s">
        <v>30</v>
      </c>
      <c r="G946" s="4" t="s">
        <v>26</v>
      </c>
      <c r="H946" s="436">
        <v>1</v>
      </c>
      <c r="I946" s="6">
        <v>1000</v>
      </c>
      <c r="J946" s="119">
        <v>0</v>
      </c>
      <c r="K946" s="356">
        <v>0</v>
      </c>
      <c r="L946" s="168"/>
      <c r="M946" s="161" t="s">
        <v>4617</v>
      </c>
      <c r="N946" s="195" t="s">
        <v>1089</v>
      </c>
      <c r="O946" s="162" t="s">
        <v>83</v>
      </c>
    </row>
    <row r="947" spans="1:15" ht="15" customHeight="1">
      <c r="A947" s="371">
        <v>94</v>
      </c>
      <c r="B947" s="9" t="s">
        <v>1086</v>
      </c>
      <c r="C947" s="4" t="s">
        <v>111</v>
      </c>
      <c r="D947" s="371">
        <v>1711</v>
      </c>
      <c r="E947" s="4" t="s">
        <v>1091</v>
      </c>
      <c r="F947" s="4" t="s">
        <v>30</v>
      </c>
      <c r="G947" s="4" t="s">
        <v>26</v>
      </c>
      <c r="H947" s="436">
        <v>1</v>
      </c>
      <c r="I947" s="6">
        <v>1207417</v>
      </c>
      <c r="J947" s="119">
        <v>0</v>
      </c>
      <c r="K947" s="356">
        <v>0</v>
      </c>
      <c r="L947" s="168"/>
      <c r="M947" s="162" t="s">
        <v>27</v>
      </c>
      <c r="N947" s="195" t="s">
        <v>1089</v>
      </c>
      <c r="O947" s="195"/>
    </row>
    <row r="948" spans="1:15" ht="15" customHeight="1">
      <c r="A948" s="371">
        <v>94</v>
      </c>
      <c r="B948" s="9" t="s">
        <v>1086</v>
      </c>
      <c r="C948" s="4" t="s">
        <v>111</v>
      </c>
      <c r="D948" s="371">
        <v>2703</v>
      </c>
      <c r="E948" s="4" t="s">
        <v>194</v>
      </c>
      <c r="F948" s="4" t="s">
        <v>1092</v>
      </c>
      <c r="G948" s="4" t="s">
        <v>26</v>
      </c>
      <c r="H948" s="436">
        <v>107</v>
      </c>
      <c r="I948" s="6">
        <v>23021700</v>
      </c>
      <c r="J948" s="121">
        <v>24458666.689999998</v>
      </c>
      <c r="K948" s="419">
        <v>107</v>
      </c>
      <c r="L948" s="168" t="s">
        <v>195</v>
      </c>
      <c r="M948" s="161" t="s">
        <v>51</v>
      </c>
      <c r="N948" s="168"/>
      <c r="O948" s="195"/>
    </row>
    <row r="949" spans="1:15" ht="15" customHeight="1">
      <c r="A949" s="371">
        <v>94</v>
      </c>
      <c r="B949" s="9" t="s">
        <v>1086</v>
      </c>
      <c r="C949" s="4" t="s">
        <v>111</v>
      </c>
      <c r="D949" s="371">
        <v>5681</v>
      </c>
      <c r="E949" s="4" t="s">
        <v>1093</v>
      </c>
      <c r="F949" s="4" t="s">
        <v>1094</v>
      </c>
      <c r="G949" s="4" t="s">
        <v>26</v>
      </c>
      <c r="H949" s="436">
        <v>1</v>
      </c>
      <c r="I949" s="6">
        <v>1000</v>
      </c>
      <c r="J949" s="119">
        <v>0</v>
      </c>
      <c r="K949" s="356">
        <v>0</v>
      </c>
      <c r="L949" s="168"/>
      <c r="M949" s="161" t="s">
        <v>4617</v>
      </c>
      <c r="N949" s="195" t="s">
        <v>1089</v>
      </c>
      <c r="O949" s="162" t="s">
        <v>83</v>
      </c>
    </row>
    <row r="950" spans="1:15" ht="15" customHeight="1">
      <c r="A950" s="371">
        <v>94</v>
      </c>
      <c r="B950" s="9" t="s">
        <v>1086</v>
      </c>
      <c r="C950" s="4" t="s">
        <v>111</v>
      </c>
      <c r="D950" s="371">
        <v>6659</v>
      </c>
      <c r="E950" s="4" t="s">
        <v>1095</v>
      </c>
      <c r="F950" s="4" t="s">
        <v>1096</v>
      </c>
      <c r="G950" s="4" t="s">
        <v>26</v>
      </c>
      <c r="H950" s="436">
        <v>1</v>
      </c>
      <c r="I950" s="6">
        <v>2780300</v>
      </c>
      <c r="J950" s="119">
        <v>0</v>
      </c>
      <c r="K950" s="356">
        <v>0</v>
      </c>
      <c r="L950" s="168"/>
      <c r="M950" s="162" t="s">
        <v>27</v>
      </c>
      <c r="N950" s="195" t="s">
        <v>1097</v>
      </c>
      <c r="O950" s="195"/>
    </row>
    <row r="951" spans="1:15" ht="15" customHeight="1">
      <c r="A951" s="371">
        <v>94</v>
      </c>
      <c r="B951" s="9" t="s">
        <v>1086</v>
      </c>
      <c r="C951" s="4" t="s">
        <v>111</v>
      </c>
      <c r="D951" s="371">
        <v>7117</v>
      </c>
      <c r="E951" s="4" t="s">
        <v>211</v>
      </c>
      <c r="F951" s="4" t="s">
        <v>212</v>
      </c>
      <c r="G951" s="4" t="s">
        <v>26</v>
      </c>
      <c r="H951" s="436">
        <v>1</v>
      </c>
      <c r="I951" s="6">
        <v>1000</v>
      </c>
      <c r="J951" s="119">
        <v>0</v>
      </c>
      <c r="K951" s="356"/>
      <c r="L951" s="168"/>
      <c r="M951" s="161" t="s">
        <v>4617</v>
      </c>
      <c r="N951" s="168"/>
      <c r="O951" s="162" t="s">
        <v>83</v>
      </c>
    </row>
    <row r="952" spans="1:15" ht="15" customHeight="1">
      <c r="A952" s="371">
        <v>94</v>
      </c>
      <c r="B952" s="9" t="s">
        <v>1086</v>
      </c>
      <c r="C952" s="4" t="s">
        <v>111</v>
      </c>
      <c r="D952" s="371">
        <v>7127</v>
      </c>
      <c r="E952" s="4" t="s">
        <v>214</v>
      </c>
      <c r="F952" s="4" t="s">
        <v>215</v>
      </c>
      <c r="G952" s="4" t="s">
        <v>26</v>
      </c>
      <c r="H952" s="436">
        <v>1</v>
      </c>
      <c r="I952" s="6">
        <v>215356</v>
      </c>
      <c r="J952" s="119">
        <v>72801</v>
      </c>
      <c r="K952" s="419">
        <v>1</v>
      </c>
      <c r="L952" s="168" t="s">
        <v>216</v>
      </c>
      <c r="M952" s="161" t="s">
        <v>51</v>
      </c>
      <c r="N952" s="168"/>
      <c r="O952" s="195" t="s">
        <v>217</v>
      </c>
    </row>
    <row r="953" spans="1:15" ht="15" customHeight="1">
      <c r="A953" s="371">
        <v>94</v>
      </c>
      <c r="B953" s="9" t="s">
        <v>1086</v>
      </c>
      <c r="C953" s="4" t="s">
        <v>111</v>
      </c>
      <c r="D953" s="371">
        <v>7129</v>
      </c>
      <c r="E953" s="4" t="s">
        <v>1098</v>
      </c>
      <c r="F953" s="4" t="s">
        <v>1087</v>
      </c>
      <c r="G953" s="4" t="s">
        <v>26</v>
      </c>
      <c r="H953" s="436">
        <v>1</v>
      </c>
      <c r="I953" s="6">
        <v>1000</v>
      </c>
      <c r="J953" s="119">
        <v>0</v>
      </c>
      <c r="K953" s="356">
        <v>0</v>
      </c>
      <c r="L953" s="168"/>
      <c r="M953" s="161" t="s">
        <v>4617</v>
      </c>
      <c r="N953" s="195" t="s">
        <v>1089</v>
      </c>
      <c r="O953" s="162" t="s">
        <v>83</v>
      </c>
    </row>
    <row r="954" spans="1:15" ht="15" customHeight="1">
      <c r="A954" s="371">
        <v>94</v>
      </c>
      <c r="B954" s="9" t="s">
        <v>1086</v>
      </c>
      <c r="C954" s="4" t="s">
        <v>111</v>
      </c>
      <c r="D954" s="371">
        <v>7130</v>
      </c>
      <c r="E954" s="4" t="s">
        <v>218</v>
      </c>
      <c r="F954" s="4" t="s">
        <v>22</v>
      </c>
      <c r="G954" s="4" t="s">
        <v>22</v>
      </c>
      <c r="H954" s="436">
        <v>60000</v>
      </c>
      <c r="I954" s="6">
        <v>264698</v>
      </c>
      <c r="J954" s="121">
        <v>5137345.4700000007</v>
      </c>
      <c r="K954" s="419">
        <v>60400</v>
      </c>
      <c r="L954" s="168" t="s">
        <v>220</v>
      </c>
      <c r="M954" s="161" t="s">
        <v>51</v>
      </c>
      <c r="N954" s="168"/>
      <c r="O954" s="195" t="s">
        <v>221</v>
      </c>
    </row>
    <row r="955" spans="1:15" ht="15" customHeight="1">
      <c r="A955" s="371">
        <v>3</v>
      </c>
      <c r="B955" s="9" t="s">
        <v>1099</v>
      </c>
      <c r="C955" s="54" t="s">
        <v>85</v>
      </c>
      <c r="D955" s="374">
        <v>1220</v>
      </c>
      <c r="E955" s="16" t="s">
        <v>57</v>
      </c>
      <c r="F955" s="47" t="s">
        <v>166</v>
      </c>
      <c r="G955" s="47" t="s">
        <v>26</v>
      </c>
      <c r="H955" s="435">
        <v>11</v>
      </c>
      <c r="I955" s="17">
        <v>5057000</v>
      </c>
      <c r="J955" s="118">
        <v>0</v>
      </c>
      <c r="K955" s="408">
        <v>0</v>
      </c>
      <c r="L955" s="408">
        <v>0</v>
      </c>
      <c r="M955" s="162" t="s">
        <v>27</v>
      </c>
      <c r="N955" s="162" t="s">
        <v>1100</v>
      </c>
      <c r="O955" s="162"/>
    </row>
    <row r="956" spans="1:15" ht="15" customHeight="1">
      <c r="A956" s="371">
        <v>3</v>
      </c>
      <c r="B956" s="9" t="s">
        <v>1099</v>
      </c>
      <c r="C956" s="54" t="s">
        <v>1101</v>
      </c>
      <c r="D956" s="374">
        <v>1221</v>
      </c>
      <c r="E956" s="16" t="s">
        <v>1102</v>
      </c>
      <c r="F956" s="47" t="s">
        <v>240</v>
      </c>
      <c r="G956" s="47" t="s">
        <v>26</v>
      </c>
      <c r="H956" s="435">
        <v>1</v>
      </c>
      <c r="I956" s="17">
        <v>100000</v>
      </c>
      <c r="J956" s="118">
        <v>504800</v>
      </c>
      <c r="K956" s="408">
        <v>1</v>
      </c>
      <c r="L956" s="408" t="s">
        <v>240</v>
      </c>
      <c r="M956" s="161" t="s">
        <v>51</v>
      </c>
      <c r="N956" s="162"/>
      <c r="O956" s="162"/>
    </row>
    <row r="957" spans="1:15" ht="15" customHeight="1">
      <c r="A957" s="371">
        <v>3</v>
      </c>
      <c r="B957" s="9" t="s">
        <v>1099</v>
      </c>
      <c r="C957" s="54" t="s">
        <v>101</v>
      </c>
      <c r="D957" s="374">
        <v>2100</v>
      </c>
      <c r="E957" s="16" t="s">
        <v>61</v>
      </c>
      <c r="F957" s="47" t="s">
        <v>62</v>
      </c>
      <c r="G957" s="47" t="s">
        <v>26</v>
      </c>
      <c r="H957" s="435">
        <v>1</v>
      </c>
      <c r="I957" s="17">
        <v>68281062</v>
      </c>
      <c r="J957" s="126">
        <v>31640176.960000001</v>
      </c>
      <c r="K957" s="408">
        <v>1</v>
      </c>
      <c r="L957" s="408" t="s">
        <v>62</v>
      </c>
      <c r="M957" s="162" t="s">
        <v>27</v>
      </c>
      <c r="N957" s="162" t="s">
        <v>1103</v>
      </c>
      <c r="O957" s="162"/>
    </row>
    <row r="958" spans="1:15" ht="15" customHeight="1">
      <c r="A958" s="371">
        <v>3</v>
      </c>
      <c r="B958" s="9" t="s">
        <v>1099</v>
      </c>
      <c r="C958" s="54" t="s">
        <v>101</v>
      </c>
      <c r="D958" s="374">
        <v>2153</v>
      </c>
      <c r="E958" s="16" t="s">
        <v>1104</v>
      </c>
      <c r="F958" s="47" t="s">
        <v>1105</v>
      </c>
      <c r="G958" s="47" t="s">
        <v>26</v>
      </c>
      <c r="H958" s="435">
        <v>1</v>
      </c>
      <c r="I958" s="17">
        <v>15000</v>
      </c>
      <c r="J958" s="118">
        <v>0</v>
      </c>
      <c r="K958" s="408">
        <v>0</v>
      </c>
      <c r="L958" s="408">
        <v>0</v>
      </c>
      <c r="M958" s="162" t="s">
        <v>27</v>
      </c>
      <c r="N958" s="162" t="s">
        <v>1106</v>
      </c>
      <c r="O958" s="162"/>
    </row>
    <row r="959" spans="1:15" ht="15" customHeight="1">
      <c r="A959" s="371">
        <v>3</v>
      </c>
      <c r="B959" s="9" t="s">
        <v>1099</v>
      </c>
      <c r="C959" s="54" t="s">
        <v>101</v>
      </c>
      <c r="D959" s="374">
        <v>2171</v>
      </c>
      <c r="E959" s="16" t="s">
        <v>63</v>
      </c>
      <c r="F959" s="47" t="s">
        <v>431</v>
      </c>
      <c r="G959" s="47" t="s">
        <v>26</v>
      </c>
      <c r="H959" s="435">
        <v>1</v>
      </c>
      <c r="I959" s="17">
        <v>5564000</v>
      </c>
      <c r="J959" s="126">
        <v>4234415.66</v>
      </c>
      <c r="K959" s="408">
        <v>1</v>
      </c>
      <c r="L959" s="408" t="s">
        <v>431</v>
      </c>
      <c r="M959" s="162" t="s">
        <v>27</v>
      </c>
      <c r="N959" s="162" t="s">
        <v>1107</v>
      </c>
      <c r="O959" s="162"/>
    </row>
    <row r="960" spans="1:15" ht="15" customHeight="1">
      <c r="A960" s="371">
        <v>3</v>
      </c>
      <c r="B960" s="9" t="s">
        <v>1099</v>
      </c>
      <c r="C960" s="54" t="s">
        <v>85</v>
      </c>
      <c r="D960" s="374">
        <v>2818</v>
      </c>
      <c r="E960" s="16" t="s">
        <v>58</v>
      </c>
      <c r="F960" s="47" t="s">
        <v>1108</v>
      </c>
      <c r="G960" s="47" t="s">
        <v>26</v>
      </c>
      <c r="H960" s="435">
        <v>1</v>
      </c>
      <c r="I960" s="17">
        <v>755000</v>
      </c>
      <c r="J960" s="118">
        <v>3522.34</v>
      </c>
      <c r="K960" s="408">
        <v>1</v>
      </c>
      <c r="L960" s="408" t="s">
        <v>1108</v>
      </c>
      <c r="M960" s="162" t="s">
        <v>27</v>
      </c>
      <c r="N960" s="162" t="s">
        <v>1109</v>
      </c>
      <c r="O960" s="162"/>
    </row>
    <row r="961" spans="1:15" ht="15" customHeight="1">
      <c r="A961" s="371">
        <v>3</v>
      </c>
      <c r="B961" s="9" t="s">
        <v>1099</v>
      </c>
      <c r="C961" s="54" t="s">
        <v>85</v>
      </c>
      <c r="D961" s="374">
        <v>3002</v>
      </c>
      <c r="E961" s="16" t="s">
        <v>128</v>
      </c>
      <c r="F961" s="47" t="s">
        <v>366</v>
      </c>
      <c r="G961" s="47" t="s">
        <v>26</v>
      </c>
      <c r="H961" s="435">
        <v>1</v>
      </c>
      <c r="I961" s="17">
        <v>300000</v>
      </c>
      <c r="J961" s="118">
        <v>0</v>
      </c>
      <c r="K961" s="408">
        <v>0</v>
      </c>
      <c r="L961" s="408">
        <v>0</v>
      </c>
      <c r="M961" s="162" t="s">
        <v>27</v>
      </c>
      <c r="N961" s="162" t="s">
        <v>1110</v>
      </c>
      <c r="O961" s="162"/>
    </row>
    <row r="962" spans="1:15" ht="15" customHeight="1">
      <c r="A962" s="371">
        <v>3</v>
      </c>
      <c r="B962" s="9" t="s">
        <v>1099</v>
      </c>
      <c r="C962" s="54" t="s">
        <v>265</v>
      </c>
      <c r="D962" s="374">
        <v>8657</v>
      </c>
      <c r="E962" s="16" t="s">
        <v>1111</v>
      </c>
      <c r="F962" s="47" t="s">
        <v>1112</v>
      </c>
      <c r="G962" s="47" t="s">
        <v>26</v>
      </c>
      <c r="H962" s="435">
        <v>1</v>
      </c>
      <c r="I962" s="17">
        <v>4140000</v>
      </c>
      <c r="J962" s="118">
        <v>0</v>
      </c>
      <c r="K962" s="408">
        <v>0</v>
      </c>
      <c r="L962" s="408">
        <v>0</v>
      </c>
      <c r="M962" s="162" t="s">
        <v>27</v>
      </c>
      <c r="N962" s="162" t="s">
        <v>1113</v>
      </c>
      <c r="O962" s="162"/>
    </row>
    <row r="963" spans="1:15" ht="15" customHeight="1">
      <c r="A963" s="371">
        <v>3</v>
      </c>
      <c r="B963" s="9" t="s">
        <v>1099</v>
      </c>
      <c r="C963" s="54" t="s">
        <v>265</v>
      </c>
      <c r="D963" s="374">
        <v>8660</v>
      </c>
      <c r="E963" s="16" t="s">
        <v>1114</v>
      </c>
      <c r="F963" s="47" t="s">
        <v>1112</v>
      </c>
      <c r="G963" s="47" t="s">
        <v>26</v>
      </c>
      <c r="H963" s="435">
        <v>1</v>
      </c>
      <c r="I963" s="17">
        <v>9479458883</v>
      </c>
      <c r="J963" s="118">
        <v>9887331642.4500008</v>
      </c>
      <c r="K963" s="408">
        <v>1</v>
      </c>
      <c r="L963" s="408" t="s">
        <v>1112</v>
      </c>
      <c r="M963" s="161" t="s">
        <v>51</v>
      </c>
      <c r="N963" s="162"/>
      <c r="O963" s="162"/>
    </row>
    <row r="964" spans="1:15" ht="15" customHeight="1">
      <c r="A964" s="371">
        <v>4</v>
      </c>
      <c r="B964" s="9" t="s">
        <v>1115</v>
      </c>
      <c r="C964" s="54" t="s">
        <v>56</v>
      </c>
      <c r="D964" s="374">
        <v>1220</v>
      </c>
      <c r="E964" s="16" t="s">
        <v>57</v>
      </c>
      <c r="F964" s="16" t="s">
        <v>166</v>
      </c>
      <c r="G964" s="16" t="s">
        <v>26</v>
      </c>
      <c r="H964" s="435">
        <v>1</v>
      </c>
      <c r="I964" s="17">
        <v>100000</v>
      </c>
      <c r="J964" s="118">
        <v>140140.08000000002</v>
      </c>
      <c r="K964" s="408">
        <v>1</v>
      </c>
      <c r="L964" s="176" t="s">
        <v>1116</v>
      </c>
      <c r="M964" s="161" t="s">
        <v>51</v>
      </c>
      <c r="N964" s="162"/>
      <c r="O964" s="162"/>
    </row>
    <row r="965" spans="1:15" ht="15" customHeight="1">
      <c r="A965" s="371">
        <v>4</v>
      </c>
      <c r="B965" s="9" t="s">
        <v>1115</v>
      </c>
      <c r="C965" s="54" t="s">
        <v>60</v>
      </c>
      <c r="D965" s="374">
        <v>2100</v>
      </c>
      <c r="E965" s="16" t="s">
        <v>61</v>
      </c>
      <c r="F965" s="16" t="s">
        <v>62</v>
      </c>
      <c r="G965" s="16" t="s">
        <v>26</v>
      </c>
      <c r="H965" s="435">
        <v>1</v>
      </c>
      <c r="I965" s="17">
        <v>87273350</v>
      </c>
      <c r="J965" s="118">
        <v>73211311.519999981</v>
      </c>
      <c r="K965" s="408">
        <v>1</v>
      </c>
      <c r="L965" s="176" t="s">
        <v>1117</v>
      </c>
      <c r="M965" s="161" t="s">
        <v>51</v>
      </c>
      <c r="N965" s="162"/>
      <c r="O965" s="162"/>
    </row>
    <row r="966" spans="1:15" ht="15" customHeight="1">
      <c r="A966" s="371">
        <v>4</v>
      </c>
      <c r="B966" s="9" t="s">
        <v>1115</v>
      </c>
      <c r="C966" s="54" t="s">
        <v>56</v>
      </c>
      <c r="D966" s="374">
        <v>2168</v>
      </c>
      <c r="E966" s="16" t="s">
        <v>1118</v>
      </c>
      <c r="F966" s="16" t="s">
        <v>18</v>
      </c>
      <c r="G966" s="16" t="s">
        <v>18</v>
      </c>
      <c r="H966" s="435">
        <v>0</v>
      </c>
      <c r="I966" s="17">
        <v>0</v>
      </c>
      <c r="J966" s="118">
        <v>0</v>
      </c>
      <c r="K966" s="184"/>
      <c r="L966" s="162"/>
      <c r="M966" s="162"/>
      <c r="N966" s="162"/>
      <c r="O966" s="162"/>
    </row>
    <row r="967" spans="1:15" ht="15" customHeight="1">
      <c r="A967" s="371">
        <v>4</v>
      </c>
      <c r="B967" s="9" t="s">
        <v>1115</v>
      </c>
      <c r="C967" s="54" t="s">
        <v>60</v>
      </c>
      <c r="D967" s="374">
        <v>2171</v>
      </c>
      <c r="E967" s="16" t="s">
        <v>63</v>
      </c>
      <c r="F967" s="16" t="s">
        <v>1119</v>
      </c>
      <c r="G967" s="16" t="s">
        <v>26</v>
      </c>
      <c r="H967" s="435">
        <v>1</v>
      </c>
      <c r="I967" s="17">
        <v>3449250</v>
      </c>
      <c r="J967" s="118">
        <v>2443084.1799999997</v>
      </c>
      <c r="K967" s="408">
        <v>1</v>
      </c>
      <c r="L967" s="176" t="s">
        <v>1120</v>
      </c>
      <c r="M967" s="161" t="s">
        <v>51</v>
      </c>
      <c r="N967" s="162"/>
      <c r="O967" s="162"/>
    </row>
    <row r="968" spans="1:15" ht="15" customHeight="1">
      <c r="A968" s="371">
        <v>4</v>
      </c>
      <c r="B968" s="9" t="s">
        <v>1115</v>
      </c>
      <c r="C968" s="54" t="s">
        <v>56</v>
      </c>
      <c r="D968" s="374">
        <v>2818</v>
      </c>
      <c r="E968" s="16" t="s">
        <v>58</v>
      </c>
      <c r="F968" s="16" t="s">
        <v>1121</v>
      </c>
      <c r="G968" s="16" t="s">
        <v>26</v>
      </c>
      <c r="H968" s="435">
        <v>1</v>
      </c>
      <c r="I968" s="17">
        <v>472500</v>
      </c>
      <c r="J968" s="118">
        <v>0</v>
      </c>
      <c r="K968" s="184">
        <v>0</v>
      </c>
      <c r="L968" s="162"/>
      <c r="M968" s="162" t="s">
        <v>27</v>
      </c>
      <c r="N968" s="162" t="s">
        <v>1122</v>
      </c>
      <c r="O968" s="162"/>
    </row>
    <row r="969" spans="1:15" ht="15" customHeight="1">
      <c r="A969" s="371">
        <v>4</v>
      </c>
      <c r="B969" s="9" t="s">
        <v>1115</v>
      </c>
      <c r="C969" s="54" t="s">
        <v>56</v>
      </c>
      <c r="D969" s="374">
        <v>7502</v>
      </c>
      <c r="E969" s="16" t="s">
        <v>1123</v>
      </c>
      <c r="F969" s="16" t="s">
        <v>1124</v>
      </c>
      <c r="G969" s="16" t="s">
        <v>26</v>
      </c>
      <c r="H969" s="435">
        <v>1</v>
      </c>
      <c r="I969" s="17">
        <v>1000</v>
      </c>
      <c r="J969" s="118">
        <v>0</v>
      </c>
      <c r="K969" s="184">
        <v>0</v>
      </c>
      <c r="L969" s="193" t="s">
        <v>1125</v>
      </c>
      <c r="M969" s="161" t="s">
        <v>4617</v>
      </c>
      <c r="N969" s="466" t="s">
        <v>1126</v>
      </c>
      <c r="O969" s="162" t="s">
        <v>83</v>
      </c>
    </row>
    <row r="970" spans="1:15" ht="15" customHeight="1">
      <c r="A970" s="371">
        <v>4</v>
      </c>
      <c r="B970" s="9" t="s">
        <v>1115</v>
      </c>
      <c r="C970" s="54" t="s">
        <v>56</v>
      </c>
      <c r="D970" s="374">
        <v>7503</v>
      </c>
      <c r="E970" s="16" t="s">
        <v>1127</v>
      </c>
      <c r="F970" s="16" t="s">
        <v>1128</v>
      </c>
      <c r="G970" s="16" t="s">
        <v>26</v>
      </c>
      <c r="H970" s="435">
        <v>1</v>
      </c>
      <c r="I970" s="17">
        <v>6500</v>
      </c>
      <c r="J970" s="118">
        <v>0</v>
      </c>
      <c r="K970" s="184">
        <v>0</v>
      </c>
      <c r="L970" s="193" t="s">
        <v>1125</v>
      </c>
      <c r="M970" s="161" t="s">
        <v>4617</v>
      </c>
      <c r="N970" s="466"/>
      <c r="O970" s="162" t="s">
        <v>83</v>
      </c>
    </row>
    <row r="971" spans="1:15" ht="15" customHeight="1">
      <c r="A971" s="371">
        <v>4</v>
      </c>
      <c r="B971" s="9" t="s">
        <v>1115</v>
      </c>
      <c r="C971" s="54" t="s">
        <v>56</v>
      </c>
      <c r="D971" s="374">
        <v>7855</v>
      </c>
      <c r="E971" s="16" t="s">
        <v>1129</v>
      </c>
      <c r="F971" s="16" t="s">
        <v>1124</v>
      </c>
      <c r="G971" s="16" t="s">
        <v>26</v>
      </c>
      <c r="H971" s="435">
        <v>1</v>
      </c>
      <c r="I971" s="17">
        <v>2000</v>
      </c>
      <c r="J971" s="118">
        <v>0</v>
      </c>
      <c r="K971" s="184">
        <v>0</v>
      </c>
      <c r="L971" s="193" t="s">
        <v>1125</v>
      </c>
      <c r="M971" s="161" t="s">
        <v>4617</v>
      </c>
      <c r="N971" s="466"/>
      <c r="O971" s="162" t="s">
        <v>83</v>
      </c>
    </row>
    <row r="972" spans="1:15" ht="15" customHeight="1">
      <c r="A972" s="371">
        <v>4</v>
      </c>
      <c r="B972" s="9" t="s">
        <v>1115</v>
      </c>
      <c r="C972" s="54" t="s">
        <v>56</v>
      </c>
      <c r="D972" s="374">
        <v>7856</v>
      </c>
      <c r="E972" s="16" t="s">
        <v>1130</v>
      </c>
      <c r="F972" s="16" t="s">
        <v>1128</v>
      </c>
      <c r="G972" s="16" t="s">
        <v>26</v>
      </c>
      <c r="H972" s="435">
        <v>1</v>
      </c>
      <c r="I972" s="17">
        <v>2000</v>
      </c>
      <c r="J972" s="118">
        <v>0</v>
      </c>
      <c r="K972" s="184">
        <v>0</v>
      </c>
      <c r="L972" s="193" t="s">
        <v>1125</v>
      </c>
      <c r="M972" s="161" t="s">
        <v>4617</v>
      </c>
      <c r="N972" s="466"/>
      <c r="O972" s="162" t="s">
        <v>83</v>
      </c>
    </row>
    <row r="973" spans="1:15" ht="15" customHeight="1">
      <c r="A973" s="371">
        <v>4</v>
      </c>
      <c r="B973" s="9" t="s">
        <v>1115</v>
      </c>
      <c r="C973" s="54" t="s">
        <v>56</v>
      </c>
      <c r="D973" s="374">
        <v>7857</v>
      </c>
      <c r="E973" s="16" t="s">
        <v>1131</v>
      </c>
      <c r="F973" s="16" t="s">
        <v>1124</v>
      </c>
      <c r="G973" s="16" t="s">
        <v>26</v>
      </c>
      <c r="H973" s="435">
        <v>1</v>
      </c>
      <c r="I973" s="17">
        <v>2000</v>
      </c>
      <c r="J973" s="118">
        <v>0</v>
      </c>
      <c r="K973" s="184">
        <v>0</v>
      </c>
      <c r="L973" s="193" t="s">
        <v>1125</v>
      </c>
      <c r="M973" s="161" t="s">
        <v>4617</v>
      </c>
      <c r="N973" s="466"/>
      <c r="O973" s="162" t="s">
        <v>83</v>
      </c>
    </row>
    <row r="974" spans="1:15" ht="15" customHeight="1">
      <c r="A974" s="371">
        <v>4</v>
      </c>
      <c r="B974" s="9" t="s">
        <v>1115</v>
      </c>
      <c r="C974" s="54" t="s">
        <v>56</v>
      </c>
      <c r="D974" s="374">
        <v>7858</v>
      </c>
      <c r="E974" s="16" t="s">
        <v>1132</v>
      </c>
      <c r="F974" s="16" t="s">
        <v>1128</v>
      </c>
      <c r="G974" s="16" t="s">
        <v>26</v>
      </c>
      <c r="H974" s="435">
        <v>1</v>
      </c>
      <c r="I974" s="17">
        <v>2000</v>
      </c>
      <c r="J974" s="118">
        <v>0</v>
      </c>
      <c r="K974" s="184">
        <v>0</v>
      </c>
      <c r="L974" s="193" t="s">
        <v>1125</v>
      </c>
      <c r="M974" s="161" t="s">
        <v>4617</v>
      </c>
      <c r="N974" s="466"/>
      <c r="O974" s="162" t="s">
        <v>83</v>
      </c>
    </row>
    <row r="975" spans="1:15" ht="15" customHeight="1">
      <c r="A975" s="371">
        <v>4</v>
      </c>
      <c r="B975" s="9" t="s">
        <v>1115</v>
      </c>
      <c r="C975" s="54" t="s">
        <v>56</v>
      </c>
      <c r="D975" s="374">
        <v>8503</v>
      </c>
      <c r="E975" s="16" t="s">
        <v>1133</v>
      </c>
      <c r="F975" s="16" t="s">
        <v>50</v>
      </c>
      <c r="G975" s="16" t="s">
        <v>26</v>
      </c>
      <c r="H975" s="435">
        <v>23</v>
      </c>
      <c r="I975" s="17">
        <v>25118782</v>
      </c>
      <c r="J975" s="118">
        <v>13150915.530000001</v>
      </c>
      <c r="K975" s="408">
        <v>1</v>
      </c>
      <c r="L975" s="176" t="s">
        <v>1134</v>
      </c>
      <c r="M975" s="161" t="s">
        <v>51</v>
      </c>
      <c r="N975" s="162"/>
      <c r="O975" s="162"/>
    </row>
    <row r="976" spans="1:15" ht="15" customHeight="1">
      <c r="A976" s="371">
        <v>4</v>
      </c>
      <c r="B976" s="9" t="s">
        <v>1115</v>
      </c>
      <c r="C976" s="54" t="s">
        <v>56</v>
      </c>
      <c r="D976" s="374">
        <v>8852</v>
      </c>
      <c r="E976" s="16" t="s">
        <v>1135</v>
      </c>
      <c r="F976" s="16" t="s">
        <v>1136</v>
      </c>
      <c r="G976" s="16" t="s">
        <v>26</v>
      </c>
      <c r="H976" s="435">
        <v>179887</v>
      </c>
      <c r="I976" s="17">
        <v>27559350</v>
      </c>
      <c r="J976" s="118">
        <v>21518889.130000006</v>
      </c>
      <c r="K976" s="408">
        <v>635937</v>
      </c>
      <c r="L976" s="174" t="s">
        <v>1137</v>
      </c>
      <c r="M976" s="161" t="s">
        <v>51</v>
      </c>
      <c r="N976" s="162"/>
      <c r="O976" s="162"/>
    </row>
    <row r="977" spans="1:15" ht="15" customHeight="1">
      <c r="A977" s="371">
        <v>4</v>
      </c>
      <c r="B977" s="9" t="s">
        <v>1115</v>
      </c>
      <c r="C977" s="54" t="s">
        <v>56</v>
      </c>
      <c r="D977" s="374">
        <v>8853</v>
      </c>
      <c r="E977" s="16" t="s">
        <v>1138</v>
      </c>
      <c r="F977" s="16" t="s">
        <v>1139</v>
      </c>
      <c r="G977" s="16" t="s">
        <v>26</v>
      </c>
      <c r="H977" s="435">
        <v>1</v>
      </c>
      <c r="I977" s="17">
        <v>15205050</v>
      </c>
      <c r="J977" s="118">
        <v>12287266.610000001</v>
      </c>
      <c r="K977" s="408">
        <v>1</v>
      </c>
      <c r="L977" s="176" t="s">
        <v>1140</v>
      </c>
      <c r="M977" s="161" t="s">
        <v>51</v>
      </c>
      <c r="N977" s="162"/>
      <c r="O977" s="162"/>
    </row>
    <row r="978" spans="1:15" ht="15" customHeight="1">
      <c r="A978" s="371">
        <v>4</v>
      </c>
      <c r="B978" s="9" t="s">
        <v>1115</v>
      </c>
      <c r="C978" s="54" t="s">
        <v>56</v>
      </c>
      <c r="D978" s="374">
        <v>8856</v>
      </c>
      <c r="E978" s="16" t="s">
        <v>1141</v>
      </c>
      <c r="F978" s="16" t="s">
        <v>50</v>
      </c>
      <c r="G978" s="16" t="s">
        <v>26</v>
      </c>
      <c r="H978" s="435">
        <v>1</v>
      </c>
      <c r="I978" s="17">
        <v>4572750</v>
      </c>
      <c r="J978" s="118">
        <v>4079513.17</v>
      </c>
      <c r="K978" s="408">
        <v>1</v>
      </c>
      <c r="L978" s="176" t="s">
        <v>1134</v>
      </c>
      <c r="M978" s="161" t="s">
        <v>51</v>
      </c>
      <c r="N978" s="162"/>
      <c r="O978" s="162"/>
    </row>
    <row r="979" spans="1:15" ht="15" customHeight="1">
      <c r="A979" s="371">
        <v>4</v>
      </c>
      <c r="B979" s="9" t="s">
        <v>1115</v>
      </c>
      <c r="C979" s="54" t="s">
        <v>56</v>
      </c>
      <c r="D979" s="374">
        <v>8858</v>
      </c>
      <c r="E979" s="16" t="s">
        <v>1142</v>
      </c>
      <c r="F979" s="16" t="s">
        <v>50</v>
      </c>
      <c r="G979" s="16" t="s">
        <v>26</v>
      </c>
      <c r="H979" s="435">
        <v>18</v>
      </c>
      <c r="I979" s="17">
        <v>3582600</v>
      </c>
      <c r="J979" s="118">
        <v>3011984.32</v>
      </c>
      <c r="K979" s="408">
        <v>1</v>
      </c>
      <c r="L979" s="176" t="s">
        <v>1134</v>
      </c>
      <c r="M979" s="161" t="s">
        <v>51</v>
      </c>
      <c r="N979" s="162"/>
      <c r="O979" s="162"/>
    </row>
    <row r="980" spans="1:15" ht="15" customHeight="1">
      <c r="A980" s="371">
        <v>4</v>
      </c>
      <c r="B980" s="9" t="s">
        <v>1115</v>
      </c>
      <c r="C980" s="54" t="s">
        <v>1143</v>
      </c>
      <c r="D980" s="374">
        <v>8859</v>
      </c>
      <c r="E980" s="16" t="s">
        <v>1144</v>
      </c>
      <c r="F980" s="16" t="s">
        <v>1145</v>
      </c>
      <c r="G980" s="16" t="s">
        <v>370</v>
      </c>
      <c r="H980" s="435">
        <v>12</v>
      </c>
      <c r="I980" s="17">
        <v>210000</v>
      </c>
      <c r="J980" s="118">
        <v>62002.229999999996</v>
      </c>
      <c r="K980" s="408">
        <v>3</v>
      </c>
      <c r="L980" s="176" t="s">
        <v>1146</v>
      </c>
      <c r="M980" s="161" t="s">
        <v>51</v>
      </c>
      <c r="N980" s="162"/>
      <c r="O980" s="162"/>
    </row>
    <row r="981" spans="1:15" ht="15" customHeight="1">
      <c r="A981" s="371">
        <v>7</v>
      </c>
      <c r="B981" s="9" t="s">
        <v>1147</v>
      </c>
      <c r="C981" s="54" t="s">
        <v>1148</v>
      </c>
      <c r="D981" s="374">
        <v>1030</v>
      </c>
      <c r="E981" s="16" t="s">
        <v>1149</v>
      </c>
      <c r="F981" s="16" t="s">
        <v>18</v>
      </c>
      <c r="G981" s="16" t="s">
        <v>18</v>
      </c>
      <c r="H981" s="435">
        <v>0</v>
      </c>
      <c r="I981" s="17">
        <v>0</v>
      </c>
      <c r="J981" s="118">
        <v>0</v>
      </c>
      <c r="K981" s="184"/>
      <c r="L981" s="162"/>
      <c r="M981" s="162"/>
      <c r="N981" s="162"/>
      <c r="O981" s="162"/>
    </row>
    <row r="982" spans="1:15" ht="15" customHeight="1">
      <c r="A982" s="371">
        <v>7</v>
      </c>
      <c r="B982" s="9" t="s">
        <v>1147</v>
      </c>
      <c r="C982" s="54" t="s">
        <v>16</v>
      </c>
      <c r="D982" s="374">
        <v>3010</v>
      </c>
      <c r="E982" s="16" t="s">
        <v>1150</v>
      </c>
      <c r="F982" s="16" t="s">
        <v>1151</v>
      </c>
      <c r="G982" s="16" t="s">
        <v>26</v>
      </c>
      <c r="H982" s="435">
        <v>1</v>
      </c>
      <c r="I982" s="17">
        <v>30000</v>
      </c>
      <c r="J982" s="118">
        <v>0</v>
      </c>
      <c r="K982" s="184"/>
      <c r="L982" s="162"/>
      <c r="M982" s="162"/>
      <c r="N982" s="162"/>
      <c r="O982" s="162"/>
    </row>
    <row r="983" spans="1:15" ht="15" customHeight="1">
      <c r="A983" s="371">
        <v>7</v>
      </c>
      <c r="B983" s="9" t="s">
        <v>1147</v>
      </c>
      <c r="C983" s="54" t="s">
        <v>1152</v>
      </c>
      <c r="D983" s="374">
        <v>3011</v>
      </c>
      <c r="E983" s="16" t="s">
        <v>1153</v>
      </c>
      <c r="F983" s="16" t="s">
        <v>1151</v>
      </c>
      <c r="G983" s="16" t="s">
        <v>26</v>
      </c>
      <c r="H983" s="435">
        <v>1</v>
      </c>
      <c r="I983" s="17">
        <v>18000</v>
      </c>
      <c r="J983" s="118">
        <v>0</v>
      </c>
      <c r="K983" s="184"/>
      <c r="L983" s="162"/>
      <c r="M983" s="162"/>
      <c r="N983" s="162"/>
      <c r="O983" s="162"/>
    </row>
    <row r="984" spans="1:15" ht="15" customHeight="1">
      <c r="A984" s="371">
        <v>7</v>
      </c>
      <c r="B984" s="9" t="s">
        <v>1147</v>
      </c>
      <c r="C984" s="54" t="s">
        <v>1154</v>
      </c>
      <c r="D984" s="374">
        <v>3012</v>
      </c>
      <c r="E984" s="16" t="s">
        <v>1155</v>
      </c>
      <c r="F984" s="16" t="s">
        <v>1151</v>
      </c>
      <c r="G984" s="16" t="s">
        <v>26</v>
      </c>
      <c r="H984" s="435">
        <v>1</v>
      </c>
      <c r="I984" s="17">
        <v>6000</v>
      </c>
      <c r="J984" s="118">
        <v>46784135.640000001</v>
      </c>
      <c r="K984" s="408">
        <v>41.8</v>
      </c>
      <c r="L984" s="162" t="s">
        <v>69</v>
      </c>
      <c r="M984" s="161" t="s">
        <v>51</v>
      </c>
      <c r="N984" s="162"/>
      <c r="O984" s="162"/>
    </row>
    <row r="985" spans="1:15" ht="15" customHeight="1">
      <c r="A985" s="371">
        <v>7</v>
      </c>
      <c r="B985" s="9" t="s">
        <v>1147</v>
      </c>
      <c r="C985" s="54" t="s">
        <v>1156</v>
      </c>
      <c r="D985" s="374">
        <v>3013</v>
      </c>
      <c r="E985" s="16" t="s">
        <v>1157</v>
      </c>
      <c r="F985" s="16" t="s">
        <v>1151</v>
      </c>
      <c r="G985" s="16" t="s">
        <v>26</v>
      </c>
      <c r="H985" s="435">
        <v>1</v>
      </c>
      <c r="I985" s="17">
        <v>24000</v>
      </c>
      <c r="J985" s="118">
        <v>0</v>
      </c>
      <c r="K985" s="184"/>
      <c r="L985" s="162"/>
      <c r="M985" s="162"/>
      <c r="N985" s="162"/>
      <c r="O985" s="162"/>
    </row>
    <row r="986" spans="1:15" ht="15" customHeight="1">
      <c r="A986" s="371">
        <v>7</v>
      </c>
      <c r="B986" s="9" t="s">
        <v>1147</v>
      </c>
      <c r="C986" s="54" t="s">
        <v>1148</v>
      </c>
      <c r="D986" s="374">
        <v>3014</v>
      </c>
      <c r="E986" s="16" t="s">
        <v>1158</v>
      </c>
      <c r="F986" s="16" t="s">
        <v>1151</v>
      </c>
      <c r="G986" s="16" t="s">
        <v>26</v>
      </c>
      <c r="H986" s="435">
        <v>1</v>
      </c>
      <c r="I986" s="17">
        <v>300006000</v>
      </c>
      <c r="J986" s="118">
        <v>0</v>
      </c>
      <c r="K986" s="184"/>
      <c r="L986" s="162"/>
      <c r="M986" s="162"/>
      <c r="N986" s="162"/>
      <c r="O986" s="162"/>
    </row>
    <row r="987" spans="1:15" ht="15" customHeight="1">
      <c r="A987" s="371">
        <v>7</v>
      </c>
      <c r="B987" s="9" t="s">
        <v>1147</v>
      </c>
      <c r="C987" s="54" t="s">
        <v>1159</v>
      </c>
      <c r="D987" s="374">
        <v>3015</v>
      </c>
      <c r="E987" s="16" t="s">
        <v>1160</v>
      </c>
      <c r="F987" s="16" t="s">
        <v>1151</v>
      </c>
      <c r="G987" s="16" t="s">
        <v>26</v>
      </c>
      <c r="H987" s="435">
        <v>1</v>
      </c>
      <c r="I987" s="17">
        <v>12000</v>
      </c>
      <c r="J987" s="118">
        <v>0</v>
      </c>
      <c r="K987" s="184"/>
      <c r="L987" s="162"/>
      <c r="M987" s="162"/>
      <c r="N987" s="162"/>
      <c r="O987" s="162"/>
    </row>
    <row r="988" spans="1:15" ht="15" customHeight="1">
      <c r="A988" s="371">
        <v>7</v>
      </c>
      <c r="B988" s="9" t="s">
        <v>1147</v>
      </c>
      <c r="C988" s="54" t="s">
        <v>1148</v>
      </c>
      <c r="D988" s="374">
        <v>3354</v>
      </c>
      <c r="E988" s="16" t="s">
        <v>985</v>
      </c>
      <c r="F988" s="16" t="s">
        <v>18</v>
      </c>
      <c r="G988" s="16" t="s">
        <v>18</v>
      </c>
      <c r="H988" s="435">
        <v>0</v>
      </c>
      <c r="I988" s="17">
        <v>0</v>
      </c>
      <c r="J988" s="118">
        <v>0</v>
      </c>
      <c r="K988" s="184"/>
      <c r="L988" s="162"/>
      <c r="M988" s="162"/>
      <c r="N988" s="162"/>
      <c r="O988" s="162"/>
    </row>
    <row r="989" spans="1:15" ht="15" customHeight="1">
      <c r="A989" s="371">
        <v>7</v>
      </c>
      <c r="B989" s="9" t="s">
        <v>1147</v>
      </c>
      <c r="C989" s="54" t="s">
        <v>1148</v>
      </c>
      <c r="D989" s="374">
        <v>3356</v>
      </c>
      <c r="E989" s="16" t="s">
        <v>986</v>
      </c>
      <c r="F989" s="16" t="s">
        <v>18</v>
      </c>
      <c r="G989" s="16" t="s">
        <v>18</v>
      </c>
      <c r="H989" s="435">
        <v>0</v>
      </c>
      <c r="I989" s="17">
        <v>0</v>
      </c>
      <c r="J989" s="118">
        <v>0</v>
      </c>
      <c r="K989" s="184"/>
      <c r="L989" s="162"/>
      <c r="M989" s="162"/>
      <c r="N989" s="162"/>
      <c r="O989" s="162"/>
    </row>
    <row r="990" spans="1:15" ht="15" customHeight="1">
      <c r="A990" s="371">
        <v>7</v>
      </c>
      <c r="B990" s="9" t="s">
        <v>1147</v>
      </c>
      <c r="C990" s="54" t="s">
        <v>1148</v>
      </c>
      <c r="D990" s="374">
        <v>3357</v>
      </c>
      <c r="E990" s="16" t="s">
        <v>1161</v>
      </c>
      <c r="F990" s="16" t="s">
        <v>18</v>
      </c>
      <c r="G990" s="16" t="s">
        <v>18</v>
      </c>
      <c r="H990" s="435">
        <v>0</v>
      </c>
      <c r="I990" s="17">
        <v>0</v>
      </c>
      <c r="J990" s="118">
        <v>0</v>
      </c>
      <c r="K990" s="184"/>
      <c r="L990" s="162"/>
      <c r="M990" s="162"/>
      <c r="N990" s="162"/>
      <c r="O990" s="162"/>
    </row>
    <row r="991" spans="1:15" ht="15" customHeight="1">
      <c r="A991" s="371">
        <v>7</v>
      </c>
      <c r="B991" s="9" t="s">
        <v>1147</v>
      </c>
      <c r="C991" s="54" t="s">
        <v>1162</v>
      </c>
      <c r="D991" s="374">
        <v>9205</v>
      </c>
      <c r="E991" s="16" t="s">
        <v>1163</v>
      </c>
      <c r="F991" s="16" t="s">
        <v>1151</v>
      </c>
      <c r="G991" s="16" t="s">
        <v>26</v>
      </c>
      <c r="H991" s="435">
        <v>1</v>
      </c>
      <c r="I991" s="17">
        <v>912904000</v>
      </c>
      <c r="J991" s="118">
        <v>0</v>
      </c>
      <c r="K991" s="184"/>
      <c r="L991" s="162"/>
      <c r="M991" s="162"/>
      <c r="N991" s="162"/>
      <c r="O991" s="162"/>
    </row>
    <row r="992" spans="1:15" ht="15" customHeight="1">
      <c r="A992" s="374">
        <v>8</v>
      </c>
      <c r="B992" s="25" t="s">
        <v>1164</v>
      </c>
      <c r="C992" s="54" t="s">
        <v>1165</v>
      </c>
      <c r="D992" s="374">
        <v>2813</v>
      </c>
      <c r="E992" s="16" t="s">
        <v>1166</v>
      </c>
      <c r="F992" s="47" t="s">
        <v>1167</v>
      </c>
      <c r="G992" s="47" t="s">
        <v>26</v>
      </c>
      <c r="H992" s="435">
        <v>1</v>
      </c>
      <c r="I992" s="17">
        <v>22750</v>
      </c>
      <c r="J992" s="118">
        <v>0</v>
      </c>
      <c r="K992" s="184">
        <v>0</v>
      </c>
      <c r="L992" s="162"/>
      <c r="M992" s="162" t="s">
        <v>27</v>
      </c>
      <c r="N992" s="164" t="s">
        <v>1168</v>
      </c>
      <c r="O992" s="162"/>
    </row>
    <row r="993" spans="1:15" ht="15" customHeight="1">
      <c r="A993" s="381">
        <v>8</v>
      </c>
      <c r="B993" s="46" t="s">
        <v>1164</v>
      </c>
      <c r="C993" s="54" t="s">
        <v>1165</v>
      </c>
      <c r="D993" s="374">
        <v>8403</v>
      </c>
      <c r="E993" s="16" t="s">
        <v>1169</v>
      </c>
      <c r="F993" s="47" t="s">
        <v>1167</v>
      </c>
      <c r="G993" s="47" t="s">
        <v>26</v>
      </c>
      <c r="H993" s="452">
        <v>1</v>
      </c>
      <c r="I993" s="17">
        <v>22750</v>
      </c>
      <c r="J993" s="118">
        <v>0</v>
      </c>
      <c r="K993" s="184"/>
      <c r="L993" s="162"/>
      <c r="M993" s="162"/>
      <c r="N993" s="162"/>
      <c r="O993" s="162"/>
    </row>
    <row r="994" spans="1:15" ht="15" customHeight="1">
      <c r="A994" s="374">
        <v>8</v>
      </c>
      <c r="B994" s="25" t="s">
        <v>1164</v>
      </c>
      <c r="C994" s="54" t="s">
        <v>1165</v>
      </c>
      <c r="D994" s="374">
        <v>2803</v>
      </c>
      <c r="E994" s="77" t="s">
        <v>1170</v>
      </c>
      <c r="F994" s="47" t="s">
        <v>18</v>
      </c>
      <c r="G994" s="47" t="s">
        <v>18</v>
      </c>
      <c r="H994" s="435">
        <v>0</v>
      </c>
      <c r="I994" s="104">
        <v>0</v>
      </c>
      <c r="J994" s="118">
        <v>3191.99</v>
      </c>
      <c r="K994" s="408">
        <v>1</v>
      </c>
      <c r="L994" s="164" t="s">
        <v>1171</v>
      </c>
      <c r="M994" s="161" t="s">
        <v>51</v>
      </c>
      <c r="N994" s="162"/>
      <c r="O994" s="162"/>
    </row>
    <row r="995" spans="1:15" ht="15" customHeight="1">
      <c r="A995" s="372">
        <v>9</v>
      </c>
      <c r="B995" s="14" t="s">
        <v>1172</v>
      </c>
      <c r="C995" s="55" t="s">
        <v>1173</v>
      </c>
      <c r="D995" s="372">
        <v>1000</v>
      </c>
      <c r="E995" s="10" t="s">
        <v>1174</v>
      </c>
      <c r="F995" s="26" t="s">
        <v>25</v>
      </c>
      <c r="G995" s="26" t="s">
        <v>26</v>
      </c>
      <c r="H995" s="435">
        <v>1</v>
      </c>
      <c r="I995" s="23">
        <v>5000000</v>
      </c>
      <c r="J995" s="128">
        <v>0</v>
      </c>
      <c r="K995" s="351"/>
      <c r="L995" s="173"/>
      <c r="M995" s="162" t="s">
        <v>27</v>
      </c>
      <c r="N995" s="163" t="s">
        <v>1175</v>
      </c>
      <c r="O995" s="163" t="s">
        <v>1176</v>
      </c>
    </row>
    <row r="996" spans="1:15" ht="15" customHeight="1">
      <c r="A996" s="372">
        <v>9</v>
      </c>
      <c r="B996" s="14" t="s">
        <v>1172</v>
      </c>
      <c r="C996" s="55" t="s">
        <v>1173</v>
      </c>
      <c r="D996" s="372">
        <v>1001</v>
      </c>
      <c r="E996" s="10" t="s">
        <v>1177</v>
      </c>
      <c r="F996" s="26" t="s">
        <v>1178</v>
      </c>
      <c r="G996" s="26" t="s">
        <v>26</v>
      </c>
      <c r="H996" s="435">
        <v>1</v>
      </c>
      <c r="I996" s="23">
        <v>5000000</v>
      </c>
      <c r="J996" s="128">
        <v>609396.01</v>
      </c>
      <c r="K996" s="351"/>
      <c r="L996" s="173"/>
      <c r="M996" s="161" t="s">
        <v>51</v>
      </c>
      <c r="N996" s="182"/>
      <c r="O996" s="163" t="s">
        <v>1179</v>
      </c>
    </row>
    <row r="997" spans="1:15" ht="15" customHeight="1">
      <c r="A997" s="372">
        <v>9</v>
      </c>
      <c r="B997" s="14" t="s">
        <v>1172</v>
      </c>
      <c r="C997" s="55" t="s">
        <v>85</v>
      </c>
      <c r="D997" s="372">
        <v>1220</v>
      </c>
      <c r="E997" s="10" t="s">
        <v>57</v>
      </c>
      <c r="F997" s="26" t="s">
        <v>166</v>
      </c>
      <c r="G997" s="26" t="s">
        <v>26</v>
      </c>
      <c r="H997" s="435">
        <v>1</v>
      </c>
      <c r="I997" s="23">
        <v>969260</v>
      </c>
      <c r="J997" s="128">
        <v>2850000</v>
      </c>
      <c r="K997" s="351"/>
      <c r="L997" s="173"/>
      <c r="M997" s="161" t="s">
        <v>51</v>
      </c>
      <c r="N997" s="182"/>
      <c r="O997" s="163" t="s">
        <v>1180</v>
      </c>
    </row>
    <row r="998" spans="1:15" ht="15" customHeight="1">
      <c r="A998" s="372">
        <v>9</v>
      </c>
      <c r="B998" s="14" t="s">
        <v>1172</v>
      </c>
      <c r="C998" s="55" t="s">
        <v>1173</v>
      </c>
      <c r="D998" s="372">
        <v>2001</v>
      </c>
      <c r="E998" s="10" t="s">
        <v>1181</v>
      </c>
      <c r="F998" s="26" t="s">
        <v>1182</v>
      </c>
      <c r="G998" s="26" t="s">
        <v>26</v>
      </c>
      <c r="H998" s="435">
        <v>1</v>
      </c>
      <c r="I998" s="23">
        <v>7725900</v>
      </c>
      <c r="J998" s="128">
        <v>3807324.0799999991</v>
      </c>
      <c r="K998" s="351"/>
      <c r="L998" s="173"/>
      <c r="M998" s="161" t="s">
        <v>51</v>
      </c>
      <c r="N998" s="182"/>
      <c r="O998" s="163" t="s">
        <v>1183</v>
      </c>
    </row>
    <row r="999" spans="1:15" ht="15" customHeight="1">
      <c r="A999" s="372">
        <v>9</v>
      </c>
      <c r="B999" s="14" t="s">
        <v>1172</v>
      </c>
      <c r="C999" s="55" t="s">
        <v>1173</v>
      </c>
      <c r="D999" s="372">
        <v>2003</v>
      </c>
      <c r="E999" s="10" t="s">
        <v>1184</v>
      </c>
      <c r="F999" s="26" t="s">
        <v>1185</v>
      </c>
      <c r="G999" s="26" t="s">
        <v>26</v>
      </c>
      <c r="H999" s="435">
        <v>5</v>
      </c>
      <c r="I999" s="23">
        <v>51788300</v>
      </c>
      <c r="J999" s="128">
        <v>25501645.870000001</v>
      </c>
      <c r="K999" s="351"/>
      <c r="L999" s="173"/>
      <c r="M999" s="161" t="s">
        <v>51</v>
      </c>
      <c r="N999" s="182"/>
      <c r="O999" s="163" t="s">
        <v>1186</v>
      </c>
    </row>
    <row r="1000" spans="1:15" ht="15" customHeight="1">
      <c r="A1000" s="372">
        <v>9</v>
      </c>
      <c r="B1000" s="14" t="s">
        <v>1172</v>
      </c>
      <c r="C1000" s="55" t="s">
        <v>101</v>
      </c>
      <c r="D1000" s="372">
        <v>2100</v>
      </c>
      <c r="E1000" s="10" t="s">
        <v>61</v>
      </c>
      <c r="F1000" s="26" t="s">
        <v>62</v>
      </c>
      <c r="G1000" s="26" t="s">
        <v>26</v>
      </c>
      <c r="H1000" s="435">
        <v>1</v>
      </c>
      <c r="I1000" s="23">
        <v>587910112</v>
      </c>
      <c r="J1000" s="128">
        <v>505848071.05999994</v>
      </c>
      <c r="K1000" s="351"/>
      <c r="L1000" s="182"/>
      <c r="M1000" s="161" t="s">
        <v>51</v>
      </c>
      <c r="N1000" s="182"/>
      <c r="O1000" s="163" t="s">
        <v>1187</v>
      </c>
    </row>
    <row r="1001" spans="1:15" ht="15" customHeight="1">
      <c r="A1001" s="372">
        <v>9</v>
      </c>
      <c r="B1001" s="14" t="s">
        <v>1172</v>
      </c>
      <c r="C1001" s="55" t="s">
        <v>101</v>
      </c>
      <c r="D1001" s="372">
        <v>2171</v>
      </c>
      <c r="E1001" s="10" t="s">
        <v>63</v>
      </c>
      <c r="F1001" s="26" t="s">
        <v>364</v>
      </c>
      <c r="G1001" s="26" t="s">
        <v>26</v>
      </c>
      <c r="H1001" s="435">
        <v>1</v>
      </c>
      <c r="I1001" s="23">
        <v>13417840</v>
      </c>
      <c r="J1001" s="128">
        <v>5663754.629999999</v>
      </c>
      <c r="K1001" s="351"/>
      <c r="L1001" s="173"/>
      <c r="M1001" s="161" t="s">
        <v>51</v>
      </c>
      <c r="N1001" s="182"/>
      <c r="O1001" s="163" t="s">
        <v>1188</v>
      </c>
    </row>
    <row r="1002" spans="1:15" ht="15" customHeight="1">
      <c r="A1002" s="372">
        <v>9</v>
      </c>
      <c r="B1002" s="14" t="s">
        <v>1172</v>
      </c>
      <c r="C1002" s="55" t="s">
        <v>85</v>
      </c>
      <c r="D1002" s="372">
        <v>2818</v>
      </c>
      <c r="E1002" s="10" t="s">
        <v>58</v>
      </c>
      <c r="F1002" s="26" t="s">
        <v>1189</v>
      </c>
      <c r="G1002" s="26" t="s">
        <v>26</v>
      </c>
      <c r="H1002" s="435">
        <v>1</v>
      </c>
      <c r="I1002" s="23">
        <v>2861600</v>
      </c>
      <c r="J1002" s="128">
        <v>1322021.1099999999</v>
      </c>
      <c r="K1002" s="351"/>
      <c r="L1002" s="173"/>
      <c r="M1002" s="161" t="s">
        <v>51</v>
      </c>
      <c r="N1002" s="182"/>
      <c r="O1002" s="163" t="s">
        <v>1190</v>
      </c>
    </row>
    <row r="1003" spans="1:15" ht="15" customHeight="1">
      <c r="A1003" s="374">
        <v>10</v>
      </c>
      <c r="B1003" s="14" t="s">
        <v>1191</v>
      </c>
      <c r="C1003" s="54" t="s">
        <v>1173</v>
      </c>
      <c r="D1003" s="374">
        <v>1003</v>
      </c>
      <c r="E1003" s="16" t="s">
        <v>1192</v>
      </c>
      <c r="F1003" s="47" t="s">
        <v>30</v>
      </c>
      <c r="G1003" s="47" t="s">
        <v>26</v>
      </c>
      <c r="H1003" s="435">
        <v>0</v>
      </c>
      <c r="I1003" s="17">
        <v>0</v>
      </c>
      <c r="J1003" s="118">
        <v>0</v>
      </c>
      <c r="K1003" s="184">
        <v>0</v>
      </c>
      <c r="L1003" s="162"/>
      <c r="M1003" s="161" t="s">
        <v>51</v>
      </c>
      <c r="N1003" s="162"/>
      <c r="O1003" s="162" t="s">
        <v>1193</v>
      </c>
    </row>
    <row r="1004" spans="1:15" ht="15" customHeight="1">
      <c r="A1004" s="374">
        <v>10</v>
      </c>
      <c r="B1004" s="14" t="s">
        <v>1191</v>
      </c>
      <c r="C1004" s="54" t="s">
        <v>101</v>
      </c>
      <c r="D1004" s="374">
        <v>2100</v>
      </c>
      <c r="E1004" s="16" t="s">
        <v>61</v>
      </c>
      <c r="F1004" s="47" t="s">
        <v>1194</v>
      </c>
      <c r="G1004" s="47" t="s">
        <v>26</v>
      </c>
      <c r="H1004" s="435">
        <v>1</v>
      </c>
      <c r="I1004" s="17">
        <v>297043087</v>
      </c>
      <c r="J1004" s="118">
        <v>239599082.56999996</v>
      </c>
      <c r="K1004" s="408">
        <v>1</v>
      </c>
      <c r="L1004" s="162" t="s">
        <v>1195</v>
      </c>
      <c r="M1004" s="161" t="s">
        <v>51</v>
      </c>
      <c r="N1004" s="162"/>
      <c r="O1004" s="162" t="s">
        <v>1196</v>
      </c>
    </row>
    <row r="1005" spans="1:15" ht="15" customHeight="1">
      <c r="A1005" s="374">
        <v>10</v>
      </c>
      <c r="B1005" s="14" t="s">
        <v>1191</v>
      </c>
      <c r="C1005" s="54" t="s">
        <v>101</v>
      </c>
      <c r="D1005" s="374">
        <v>2153</v>
      </c>
      <c r="E1005" s="16" t="s">
        <v>1104</v>
      </c>
      <c r="F1005" s="47" t="s">
        <v>1105</v>
      </c>
      <c r="G1005" s="47" t="s">
        <v>26</v>
      </c>
      <c r="H1005" s="435">
        <v>6</v>
      </c>
      <c r="I1005" s="17">
        <v>6000</v>
      </c>
      <c r="J1005" s="118">
        <v>1600</v>
      </c>
      <c r="K1005" s="408">
        <v>2</v>
      </c>
      <c r="L1005" s="162" t="s">
        <v>1105</v>
      </c>
      <c r="M1005" s="161" t="s">
        <v>51</v>
      </c>
      <c r="N1005" s="162"/>
      <c r="O1005" s="162" t="s">
        <v>1197</v>
      </c>
    </row>
    <row r="1006" spans="1:15" ht="15" customHeight="1">
      <c r="A1006" s="374">
        <v>10</v>
      </c>
      <c r="B1006" s="14" t="s">
        <v>1191</v>
      </c>
      <c r="C1006" s="54" t="s">
        <v>101</v>
      </c>
      <c r="D1006" s="374">
        <v>2171</v>
      </c>
      <c r="E1006" s="16" t="s">
        <v>63</v>
      </c>
      <c r="F1006" s="47" t="s">
        <v>1198</v>
      </c>
      <c r="G1006" s="47" t="s">
        <v>26</v>
      </c>
      <c r="H1006" s="435">
        <v>1</v>
      </c>
      <c r="I1006" s="17">
        <v>180262</v>
      </c>
      <c r="J1006" s="118">
        <v>2361462.23</v>
      </c>
      <c r="K1006" s="408">
        <v>1</v>
      </c>
      <c r="L1006" s="162" t="s">
        <v>1198</v>
      </c>
      <c r="M1006" s="161" t="s">
        <v>51</v>
      </c>
      <c r="N1006" s="162"/>
      <c r="O1006" s="162" t="s">
        <v>1199</v>
      </c>
    </row>
    <row r="1007" spans="1:15" ht="15" customHeight="1">
      <c r="A1007" s="377">
        <v>10</v>
      </c>
      <c r="B1007" s="14" t="s">
        <v>1191</v>
      </c>
      <c r="C1007" s="54" t="s">
        <v>101</v>
      </c>
      <c r="D1007" s="377">
        <v>2818</v>
      </c>
      <c r="E1007" s="77" t="s">
        <v>1200</v>
      </c>
      <c r="F1007" s="16" t="s">
        <v>18</v>
      </c>
      <c r="G1007" s="16" t="s">
        <v>18</v>
      </c>
      <c r="H1007" s="435">
        <v>0</v>
      </c>
      <c r="I1007" s="104">
        <v>0</v>
      </c>
      <c r="J1007" s="118">
        <v>380348.33</v>
      </c>
      <c r="K1007" s="184"/>
      <c r="L1007" s="162"/>
      <c r="M1007" s="161" t="s">
        <v>51</v>
      </c>
      <c r="N1007" s="162"/>
      <c r="O1007" s="162" t="s">
        <v>1201</v>
      </c>
    </row>
    <row r="1008" spans="1:15" ht="15" customHeight="1">
      <c r="A1008" s="374">
        <v>11</v>
      </c>
      <c r="B1008" s="14" t="s">
        <v>1202</v>
      </c>
      <c r="C1008" s="54" t="s">
        <v>103</v>
      </c>
      <c r="D1008" s="374">
        <v>1020</v>
      </c>
      <c r="E1008" s="16" t="s">
        <v>1203</v>
      </c>
      <c r="F1008" s="16" t="s">
        <v>22</v>
      </c>
      <c r="G1008" s="16" t="s">
        <v>22</v>
      </c>
      <c r="H1008" s="435">
        <v>0</v>
      </c>
      <c r="I1008" s="17">
        <v>0</v>
      </c>
      <c r="J1008" s="118">
        <v>0</v>
      </c>
      <c r="K1008" s="184">
        <v>0</v>
      </c>
      <c r="L1008" s="162"/>
      <c r="M1008" s="162"/>
      <c r="N1008" s="162"/>
      <c r="O1008" s="162"/>
    </row>
    <row r="1009" spans="1:15" ht="15" customHeight="1">
      <c r="A1009" s="374">
        <v>11</v>
      </c>
      <c r="B1009" s="14" t="s">
        <v>1202</v>
      </c>
      <c r="C1009" s="54" t="s">
        <v>103</v>
      </c>
      <c r="D1009" s="374">
        <v>1021</v>
      </c>
      <c r="E1009" s="16" t="s">
        <v>1204</v>
      </c>
      <c r="F1009" s="16" t="s">
        <v>1205</v>
      </c>
      <c r="G1009" s="16" t="s">
        <v>26</v>
      </c>
      <c r="H1009" s="435">
        <v>1</v>
      </c>
      <c r="I1009" s="17">
        <v>1000</v>
      </c>
      <c r="J1009" s="118">
        <v>0</v>
      </c>
      <c r="K1009" s="184">
        <v>0</v>
      </c>
      <c r="L1009" s="162"/>
      <c r="M1009" s="161" t="s">
        <v>4617</v>
      </c>
      <c r="N1009" s="162" t="s">
        <v>1206</v>
      </c>
      <c r="O1009" s="162" t="s">
        <v>83</v>
      </c>
    </row>
    <row r="1010" spans="1:15" ht="15" customHeight="1">
      <c r="A1010" s="374">
        <v>11</v>
      </c>
      <c r="B1010" s="14" t="s">
        <v>1202</v>
      </c>
      <c r="C1010" s="54" t="s">
        <v>103</v>
      </c>
      <c r="D1010" s="374">
        <v>1032</v>
      </c>
      <c r="E1010" s="16" t="s">
        <v>1207</v>
      </c>
      <c r="F1010" s="16" t="s">
        <v>1208</v>
      </c>
      <c r="G1010" s="16" t="s">
        <v>26</v>
      </c>
      <c r="H1010" s="435">
        <v>0</v>
      </c>
      <c r="I1010" s="17">
        <v>0</v>
      </c>
      <c r="J1010" s="136">
        <v>0</v>
      </c>
      <c r="K1010" s="184">
        <v>0</v>
      </c>
      <c r="L1010" s="162"/>
      <c r="M1010" s="162"/>
      <c r="N1010" s="162"/>
      <c r="O1010" s="162"/>
    </row>
    <row r="1011" spans="1:15" ht="15" customHeight="1">
      <c r="A1011" s="374">
        <v>11</v>
      </c>
      <c r="B1011" s="14" t="s">
        <v>1202</v>
      </c>
      <c r="C1011" s="54" t="s">
        <v>101</v>
      </c>
      <c r="D1011" s="374">
        <v>1220</v>
      </c>
      <c r="E1011" s="16" t="s">
        <v>57</v>
      </c>
      <c r="F1011" s="16" t="s">
        <v>166</v>
      </c>
      <c r="G1011" s="16" t="s">
        <v>26</v>
      </c>
      <c r="H1011" s="435">
        <v>1</v>
      </c>
      <c r="I1011" s="17">
        <v>1000</v>
      </c>
      <c r="J1011" s="136">
        <v>0</v>
      </c>
      <c r="K1011" s="408">
        <v>0</v>
      </c>
      <c r="L1011" s="408">
        <v>0</v>
      </c>
      <c r="M1011" s="161" t="s">
        <v>4617</v>
      </c>
      <c r="N1011" s="162" t="s">
        <v>1209</v>
      </c>
      <c r="O1011" s="162" t="s">
        <v>83</v>
      </c>
    </row>
    <row r="1012" spans="1:15" ht="15" customHeight="1">
      <c r="A1012" s="374">
        <v>11</v>
      </c>
      <c r="B1012" s="14" t="s">
        <v>1202</v>
      </c>
      <c r="C1012" s="54" t="s">
        <v>103</v>
      </c>
      <c r="D1012" s="374">
        <v>1456</v>
      </c>
      <c r="E1012" s="16" t="s">
        <v>1210</v>
      </c>
      <c r="F1012" s="16" t="s">
        <v>18</v>
      </c>
      <c r="G1012" s="16" t="s">
        <v>18</v>
      </c>
      <c r="H1012" s="435">
        <v>0</v>
      </c>
      <c r="I1012" s="17">
        <v>0</v>
      </c>
      <c r="J1012" s="118">
        <v>0</v>
      </c>
      <c r="K1012" s="184"/>
      <c r="L1012" s="162"/>
      <c r="M1012" s="162"/>
      <c r="N1012" s="162"/>
      <c r="O1012" s="162"/>
    </row>
    <row r="1013" spans="1:15" ht="15" customHeight="1">
      <c r="A1013" s="374">
        <v>11</v>
      </c>
      <c r="B1013" s="14" t="s">
        <v>1202</v>
      </c>
      <c r="C1013" s="54" t="s">
        <v>103</v>
      </c>
      <c r="D1013" s="374">
        <v>2032</v>
      </c>
      <c r="E1013" s="16" t="s">
        <v>1211</v>
      </c>
      <c r="F1013" s="16" t="s">
        <v>25</v>
      </c>
      <c r="G1013" s="16" t="s">
        <v>26</v>
      </c>
      <c r="H1013" s="435">
        <v>1</v>
      </c>
      <c r="I1013" s="17">
        <v>1000000</v>
      </c>
      <c r="J1013" s="118">
        <v>0</v>
      </c>
      <c r="K1013" s="408">
        <v>0</v>
      </c>
      <c r="L1013" s="408">
        <v>0</v>
      </c>
      <c r="M1013" s="162" t="s">
        <v>27</v>
      </c>
      <c r="N1013" s="162" t="s">
        <v>1212</v>
      </c>
      <c r="O1013" s="162"/>
    </row>
    <row r="1014" spans="1:15" ht="15" customHeight="1">
      <c r="A1014" s="374">
        <v>11</v>
      </c>
      <c r="B1014" s="14" t="s">
        <v>1202</v>
      </c>
      <c r="C1014" s="54" t="s">
        <v>103</v>
      </c>
      <c r="D1014" s="374">
        <v>2058</v>
      </c>
      <c r="E1014" s="16" t="s">
        <v>1213</v>
      </c>
      <c r="F1014" s="16" t="s">
        <v>18</v>
      </c>
      <c r="G1014" s="16" t="s">
        <v>18</v>
      </c>
      <c r="H1014" s="435">
        <v>0</v>
      </c>
      <c r="I1014" s="17">
        <v>0</v>
      </c>
      <c r="J1014" s="118">
        <v>0</v>
      </c>
      <c r="K1014" s="184"/>
      <c r="L1014" s="162"/>
      <c r="M1014" s="162"/>
      <c r="N1014" s="162"/>
      <c r="O1014" s="162"/>
    </row>
    <row r="1015" spans="1:15" ht="15" customHeight="1">
      <c r="A1015" s="374">
        <v>11</v>
      </c>
      <c r="B1015" s="14" t="s">
        <v>1202</v>
      </c>
      <c r="C1015" s="54" t="s">
        <v>103</v>
      </c>
      <c r="D1015" s="374">
        <v>2060</v>
      </c>
      <c r="E1015" s="16" t="s">
        <v>1214</v>
      </c>
      <c r="F1015" s="16" t="s">
        <v>18</v>
      </c>
      <c r="G1015" s="16" t="s">
        <v>18</v>
      </c>
      <c r="H1015" s="435">
        <v>0</v>
      </c>
      <c r="I1015" s="17">
        <v>0</v>
      </c>
      <c r="J1015" s="136">
        <v>0</v>
      </c>
      <c r="K1015" s="184"/>
      <c r="L1015" s="162"/>
      <c r="M1015" s="162"/>
      <c r="N1015" s="162"/>
      <c r="O1015" s="162"/>
    </row>
    <row r="1016" spans="1:15" ht="15" customHeight="1">
      <c r="A1016" s="374">
        <v>11</v>
      </c>
      <c r="B1016" s="14" t="s">
        <v>1202</v>
      </c>
      <c r="C1016" s="54" t="s">
        <v>103</v>
      </c>
      <c r="D1016" s="374">
        <v>2061</v>
      </c>
      <c r="E1016" s="16" t="s">
        <v>1215</v>
      </c>
      <c r="F1016" s="16" t="s">
        <v>18</v>
      </c>
      <c r="G1016" s="16" t="s">
        <v>18</v>
      </c>
      <c r="H1016" s="435">
        <v>0</v>
      </c>
      <c r="I1016" s="17">
        <v>0</v>
      </c>
      <c r="J1016" s="118">
        <v>0</v>
      </c>
      <c r="K1016" s="184"/>
      <c r="L1016" s="162"/>
      <c r="M1016" s="162"/>
      <c r="N1016" s="162"/>
      <c r="O1016" s="162"/>
    </row>
    <row r="1017" spans="1:15" ht="15" customHeight="1">
      <c r="A1017" s="374">
        <v>11</v>
      </c>
      <c r="B1017" s="14" t="s">
        <v>1202</v>
      </c>
      <c r="C1017" s="54" t="s">
        <v>103</v>
      </c>
      <c r="D1017" s="374">
        <v>2062</v>
      </c>
      <c r="E1017" s="16" t="s">
        <v>1216</v>
      </c>
      <c r="F1017" s="16" t="s">
        <v>18</v>
      </c>
      <c r="G1017" s="16" t="s">
        <v>18</v>
      </c>
      <c r="H1017" s="435">
        <v>0</v>
      </c>
      <c r="I1017" s="17">
        <v>0</v>
      </c>
      <c r="J1017" s="118">
        <v>0</v>
      </c>
      <c r="K1017" s="184"/>
      <c r="L1017" s="162"/>
      <c r="M1017" s="162"/>
      <c r="N1017" s="162"/>
      <c r="O1017" s="162"/>
    </row>
    <row r="1018" spans="1:15" ht="15" customHeight="1">
      <c r="A1018" s="374">
        <v>11</v>
      </c>
      <c r="B1018" s="14" t="s">
        <v>1202</v>
      </c>
      <c r="C1018" s="54" t="s">
        <v>103</v>
      </c>
      <c r="D1018" s="374">
        <v>2063</v>
      </c>
      <c r="E1018" s="16" t="s">
        <v>1217</v>
      </c>
      <c r="F1018" s="16" t="s">
        <v>18</v>
      </c>
      <c r="G1018" s="16" t="s">
        <v>18</v>
      </c>
      <c r="H1018" s="435">
        <v>0</v>
      </c>
      <c r="I1018" s="17">
        <v>0</v>
      </c>
      <c r="J1018" s="118">
        <v>0</v>
      </c>
      <c r="K1018" s="184"/>
      <c r="L1018" s="162"/>
      <c r="M1018" s="162"/>
      <c r="N1018" s="162"/>
      <c r="O1018" s="162"/>
    </row>
    <row r="1019" spans="1:15" ht="15" customHeight="1">
      <c r="A1019" s="374">
        <v>11</v>
      </c>
      <c r="B1019" s="14" t="s">
        <v>1202</v>
      </c>
      <c r="C1019" s="54" t="s">
        <v>103</v>
      </c>
      <c r="D1019" s="374">
        <v>2064</v>
      </c>
      <c r="E1019" s="16" t="s">
        <v>1218</v>
      </c>
      <c r="F1019" s="16" t="s">
        <v>18</v>
      </c>
      <c r="G1019" s="16" t="s">
        <v>18</v>
      </c>
      <c r="H1019" s="435">
        <v>0</v>
      </c>
      <c r="I1019" s="17">
        <v>0</v>
      </c>
      <c r="J1019" s="136">
        <v>0</v>
      </c>
      <c r="K1019" s="184"/>
      <c r="L1019" s="162"/>
      <c r="M1019" s="162"/>
      <c r="N1019" s="162"/>
      <c r="O1019" s="162"/>
    </row>
    <row r="1020" spans="1:15" ht="15" customHeight="1">
      <c r="A1020" s="374">
        <v>11</v>
      </c>
      <c r="B1020" s="14" t="s">
        <v>1202</v>
      </c>
      <c r="C1020" s="54" t="s">
        <v>103</v>
      </c>
      <c r="D1020" s="374">
        <v>2065</v>
      </c>
      <c r="E1020" s="16" t="s">
        <v>1219</v>
      </c>
      <c r="F1020" s="16" t="s">
        <v>18</v>
      </c>
      <c r="G1020" s="16" t="s">
        <v>18</v>
      </c>
      <c r="H1020" s="435">
        <v>0</v>
      </c>
      <c r="I1020" s="17">
        <v>0</v>
      </c>
      <c r="J1020" s="136">
        <v>0</v>
      </c>
      <c r="K1020" s="184"/>
      <c r="L1020" s="162"/>
      <c r="M1020" s="162"/>
      <c r="N1020" s="162"/>
      <c r="O1020" s="162"/>
    </row>
    <row r="1021" spans="1:15" ht="15" customHeight="1">
      <c r="A1021" s="374">
        <v>11</v>
      </c>
      <c r="B1021" s="14" t="s">
        <v>1202</v>
      </c>
      <c r="C1021" s="54" t="s">
        <v>103</v>
      </c>
      <c r="D1021" s="374">
        <v>2066</v>
      </c>
      <c r="E1021" s="16" t="s">
        <v>1220</v>
      </c>
      <c r="F1021" s="16" t="s">
        <v>18</v>
      </c>
      <c r="G1021" s="16" t="s">
        <v>18</v>
      </c>
      <c r="H1021" s="435">
        <v>0</v>
      </c>
      <c r="I1021" s="17">
        <v>0</v>
      </c>
      <c r="J1021" s="118">
        <v>0</v>
      </c>
      <c r="K1021" s="184"/>
      <c r="L1021" s="162"/>
      <c r="M1021" s="162"/>
      <c r="N1021" s="162"/>
      <c r="O1021" s="162"/>
    </row>
    <row r="1022" spans="1:15" ht="15" customHeight="1">
      <c r="A1022" s="374">
        <v>11</v>
      </c>
      <c r="B1022" s="14" t="s">
        <v>1202</v>
      </c>
      <c r="C1022" s="54" t="s">
        <v>103</v>
      </c>
      <c r="D1022" s="374">
        <v>2067</v>
      </c>
      <c r="E1022" s="16" t="s">
        <v>1221</v>
      </c>
      <c r="F1022" s="16" t="s">
        <v>18</v>
      </c>
      <c r="G1022" s="16" t="s">
        <v>18</v>
      </c>
      <c r="H1022" s="435">
        <v>0</v>
      </c>
      <c r="I1022" s="17">
        <v>0</v>
      </c>
      <c r="J1022" s="136">
        <v>0</v>
      </c>
      <c r="K1022" s="184"/>
      <c r="L1022" s="162"/>
      <c r="M1022" s="162"/>
      <c r="N1022" s="162"/>
      <c r="O1022" s="162"/>
    </row>
    <row r="1023" spans="1:15" ht="15" customHeight="1">
      <c r="A1023" s="374">
        <v>11</v>
      </c>
      <c r="B1023" s="14" t="s">
        <v>1202</v>
      </c>
      <c r="C1023" s="54" t="s">
        <v>103</v>
      </c>
      <c r="D1023" s="374">
        <v>2068</v>
      </c>
      <c r="E1023" s="16" t="s">
        <v>1222</v>
      </c>
      <c r="F1023" s="16" t="s">
        <v>18</v>
      </c>
      <c r="G1023" s="16" t="s">
        <v>18</v>
      </c>
      <c r="H1023" s="435">
        <v>0</v>
      </c>
      <c r="I1023" s="17">
        <v>0</v>
      </c>
      <c r="J1023" s="118">
        <v>0</v>
      </c>
      <c r="K1023" s="184"/>
      <c r="L1023" s="162"/>
      <c r="M1023" s="162"/>
      <c r="N1023" s="162"/>
      <c r="O1023" s="162"/>
    </row>
    <row r="1024" spans="1:15" ht="15" customHeight="1">
      <c r="A1024" s="374">
        <v>11</v>
      </c>
      <c r="B1024" s="14" t="s">
        <v>1202</v>
      </c>
      <c r="C1024" s="54" t="s">
        <v>103</v>
      </c>
      <c r="D1024" s="374">
        <v>2069</v>
      </c>
      <c r="E1024" s="16" t="s">
        <v>1223</v>
      </c>
      <c r="F1024" s="16" t="s">
        <v>18</v>
      </c>
      <c r="G1024" s="16" t="s">
        <v>18</v>
      </c>
      <c r="H1024" s="435">
        <v>0</v>
      </c>
      <c r="I1024" s="17">
        <v>0</v>
      </c>
      <c r="J1024" s="136">
        <v>0</v>
      </c>
      <c r="K1024" s="184"/>
      <c r="L1024" s="162"/>
      <c r="M1024" s="162"/>
      <c r="N1024" s="162"/>
      <c r="O1024" s="162"/>
    </row>
    <row r="1025" spans="1:15" ht="15" customHeight="1">
      <c r="A1025" s="374">
        <v>11</v>
      </c>
      <c r="B1025" s="14" t="s">
        <v>1202</v>
      </c>
      <c r="C1025" s="54" t="s">
        <v>103</v>
      </c>
      <c r="D1025" s="374">
        <v>2070</v>
      </c>
      <c r="E1025" s="16" t="s">
        <v>1224</v>
      </c>
      <c r="F1025" s="16" t="s">
        <v>18</v>
      </c>
      <c r="G1025" s="16" t="s">
        <v>18</v>
      </c>
      <c r="H1025" s="435">
        <v>0</v>
      </c>
      <c r="I1025" s="17">
        <v>0</v>
      </c>
      <c r="J1025" s="136">
        <v>0</v>
      </c>
      <c r="K1025" s="184"/>
      <c r="L1025" s="162"/>
      <c r="M1025" s="162"/>
      <c r="N1025" s="162"/>
      <c r="O1025" s="162"/>
    </row>
    <row r="1026" spans="1:15" ht="15" customHeight="1">
      <c r="A1026" s="374">
        <v>11</v>
      </c>
      <c r="B1026" s="14" t="s">
        <v>1202</v>
      </c>
      <c r="C1026" s="54" t="s">
        <v>103</v>
      </c>
      <c r="D1026" s="374">
        <v>2071</v>
      </c>
      <c r="E1026" s="16" t="s">
        <v>1225</v>
      </c>
      <c r="F1026" s="16" t="s">
        <v>18</v>
      </c>
      <c r="G1026" s="16" t="s">
        <v>18</v>
      </c>
      <c r="H1026" s="435">
        <v>0</v>
      </c>
      <c r="I1026" s="17">
        <v>0</v>
      </c>
      <c r="J1026" s="136">
        <v>0</v>
      </c>
      <c r="K1026" s="184"/>
      <c r="L1026" s="162"/>
      <c r="M1026" s="162"/>
      <c r="N1026" s="162"/>
      <c r="O1026" s="162"/>
    </row>
    <row r="1027" spans="1:15" ht="15" customHeight="1">
      <c r="A1027" s="374">
        <v>11</v>
      </c>
      <c r="B1027" s="14" t="s">
        <v>1202</v>
      </c>
      <c r="C1027" s="54" t="s">
        <v>101</v>
      </c>
      <c r="D1027" s="374">
        <v>2072</v>
      </c>
      <c r="E1027" s="16" t="s">
        <v>1226</v>
      </c>
      <c r="F1027" s="16" t="s">
        <v>18</v>
      </c>
      <c r="G1027" s="16" t="s">
        <v>18</v>
      </c>
      <c r="H1027" s="435">
        <v>0</v>
      </c>
      <c r="I1027" s="17">
        <v>0</v>
      </c>
      <c r="J1027" s="118">
        <v>0</v>
      </c>
      <c r="K1027" s="184"/>
      <c r="L1027" s="162"/>
      <c r="M1027" s="162"/>
      <c r="N1027" s="162"/>
      <c r="O1027" s="162"/>
    </row>
    <row r="1028" spans="1:15" ht="15" customHeight="1">
      <c r="A1028" s="374">
        <v>11</v>
      </c>
      <c r="B1028" s="14" t="s">
        <v>1202</v>
      </c>
      <c r="C1028" s="54" t="s">
        <v>103</v>
      </c>
      <c r="D1028" s="374">
        <v>2100</v>
      </c>
      <c r="E1028" s="16" t="s">
        <v>61</v>
      </c>
      <c r="F1028" s="16" t="s">
        <v>62</v>
      </c>
      <c r="G1028" s="16" t="s">
        <v>26</v>
      </c>
      <c r="H1028" s="435">
        <v>6</v>
      </c>
      <c r="I1028" s="17">
        <v>46416485</v>
      </c>
      <c r="J1028" s="136">
        <v>37973327.479999997</v>
      </c>
      <c r="K1028" s="408">
        <v>6</v>
      </c>
      <c r="L1028" s="162" t="s">
        <v>1227</v>
      </c>
      <c r="M1028" s="161" t="s">
        <v>51</v>
      </c>
      <c r="N1028" s="162"/>
      <c r="O1028" s="162"/>
    </row>
    <row r="1029" spans="1:15" ht="15" customHeight="1">
      <c r="A1029" s="374">
        <v>11</v>
      </c>
      <c r="B1029" s="14" t="s">
        <v>1202</v>
      </c>
      <c r="C1029" s="54" t="s">
        <v>103</v>
      </c>
      <c r="D1029" s="374">
        <v>2102</v>
      </c>
      <c r="E1029" s="16" t="s">
        <v>1228</v>
      </c>
      <c r="F1029" s="16" t="s">
        <v>50</v>
      </c>
      <c r="G1029" s="16" t="s">
        <v>26</v>
      </c>
      <c r="H1029" s="435">
        <v>8</v>
      </c>
      <c r="I1029" s="17">
        <v>3850000</v>
      </c>
      <c r="J1029" s="118">
        <v>0</v>
      </c>
      <c r="K1029" s="408">
        <v>0</v>
      </c>
      <c r="L1029" s="408">
        <v>0</v>
      </c>
      <c r="M1029" s="162" t="s">
        <v>27</v>
      </c>
      <c r="N1029" s="162" t="s">
        <v>1206</v>
      </c>
      <c r="O1029" s="162"/>
    </row>
    <row r="1030" spans="1:15" ht="15" customHeight="1">
      <c r="A1030" s="374">
        <v>11</v>
      </c>
      <c r="B1030" s="14" t="s">
        <v>1202</v>
      </c>
      <c r="C1030" s="54" t="s">
        <v>297</v>
      </c>
      <c r="D1030" s="374">
        <v>2118</v>
      </c>
      <c r="E1030" s="16" t="s">
        <v>104</v>
      </c>
      <c r="F1030" s="16" t="s">
        <v>22</v>
      </c>
      <c r="G1030" s="16" t="s">
        <v>22</v>
      </c>
      <c r="H1030" s="435">
        <v>903</v>
      </c>
      <c r="I1030" s="17">
        <v>112391690</v>
      </c>
      <c r="J1030" s="118">
        <v>0</v>
      </c>
      <c r="K1030" s="408">
        <v>0</v>
      </c>
      <c r="L1030" s="408">
        <v>0</v>
      </c>
      <c r="M1030" s="162" t="s">
        <v>27</v>
      </c>
      <c r="N1030" s="162" t="s">
        <v>1206</v>
      </c>
      <c r="O1030" s="162"/>
    </row>
    <row r="1031" spans="1:15" ht="15" customHeight="1">
      <c r="A1031" s="374">
        <v>11</v>
      </c>
      <c r="B1031" s="14" t="s">
        <v>1202</v>
      </c>
      <c r="C1031" s="54" t="s">
        <v>103</v>
      </c>
      <c r="D1031" s="374">
        <v>2131</v>
      </c>
      <c r="E1031" s="16" t="s">
        <v>1229</v>
      </c>
      <c r="F1031" s="16" t="s">
        <v>1230</v>
      </c>
      <c r="G1031" s="16" t="s">
        <v>26</v>
      </c>
      <c r="H1031" s="435">
        <v>1</v>
      </c>
      <c r="I1031" s="17">
        <v>14950000</v>
      </c>
      <c r="J1031" s="136">
        <v>1263317.8</v>
      </c>
      <c r="K1031" s="408">
        <v>1</v>
      </c>
      <c r="L1031" s="162" t="s">
        <v>1231</v>
      </c>
      <c r="M1031" s="161" t="s">
        <v>51</v>
      </c>
      <c r="N1031" s="162"/>
      <c r="O1031" s="162"/>
    </row>
    <row r="1032" spans="1:15" ht="15" customHeight="1">
      <c r="A1032" s="374">
        <v>11</v>
      </c>
      <c r="B1032" s="14" t="s">
        <v>1202</v>
      </c>
      <c r="C1032" s="54" t="s">
        <v>103</v>
      </c>
      <c r="D1032" s="374">
        <v>2149</v>
      </c>
      <c r="E1032" s="16" t="s">
        <v>1232</v>
      </c>
      <c r="F1032" s="16" t="s">
        <v>18</v>
      </c>
      <c r="G1032" s="16" t="s">
        <v>18</v>
      </c>
      <c r="H1032" s="435">
        <v>0</v>
      </c>
      <c r="I1032" s="17">
        <v>0</v>
      </c>
      <c r="J1032" s="118">
        <v>0</v>
      </c>
      <c r="K1032" s="184"/>
      <c r="L1032" s="162"/>
      <c r="M1032" s="162"/>
      <c r="N1032" s="162"/>
      <c r="O1032" s="162"/>
    </row>
    <row r="1033" spans="1:15" ht="15" customHeight="1">
      <c r="A1033" s="374">
        <v>11</v>
      </c>
      <c r="B1033" s="14" t="s">
        <v>1202</v>
      </c>
      <c r="C1033" s="54" t="s">
        <v>101</v>
      </c>
      <c r="D1033" s="374">
        <v>2150</v>
      </c>
      <c r="E1033" s="16" t="s">
        <v>1233</v>
      </c>
      <c r="F1033" s="16" t="s">
        <v>18</v>
      </c>
      <c r="G1033" s="16" t="s">
        <v>18</v>
      </c>
      <c r="H1033" s="435">
        <v>0</v>
      </c>
      <c r="I1033" s="17">
        <v>0</v>
      </c>
      <c r="J1033" s="118">
        <v>0</v>
      </c>
      <c r="K1033" s="184"/>
      <c r="L1033" s="162"/>
      <c r="M1033" s="162"/>
      <c r="N1033" s="162"/>
      <c r="O1033" s="162"/>
    </row>
    <row r="1034" spans="1:15" ht="15" customHeight="1">
      <c r="A1034" s="374">
        <v>11</v>
      </c>
      <c r="B1034" s="14" t="s">
        <v>1202</v>
      </c>
      <c r="C1034" s="54" t="s">
        <v>103</v>
      </c>
      <c r="D1034" s="374">
        <v>2151</v>
      </c>
      <c r="E1034" s="16" t="s">
        <v>1234</v>
      </c>
      <c r="F1034" s="16" t="s">
        <v>18</v>
      </c>
      <c r="G1034" s="16" t="s">
        <v>18</v>
      </c>
      <c r="H1034" s="435">
        <v>0</v>
      </c>
      <c r="I1034" s="17">
        <v>0</v>
      </c>
      <c r="J1034" s="118">
        <v>0</v>
      </c>
      <c r="K1034" s="184"/>
      <c r="L1034" s="162"/>
      <c r="M1034" s="162"/>
      <c r="N1034" s="162"/>
      <c r="O1034" s="162"/>
    </row>
    <row r="1035" spans="1:15" ht="15" customHeight="1">
      <c r="A1035" s="374">
        <v>11</v>
      </c>
      <c r="B1035" s="14" t="s">
        <v>1202</v>
      </c>
      <c r="C1035" s="54" t="s">
        <v>101</v>
      </c>
      <c r="D1035" s="374">
        <v>2152</v>
      </c>
      <c r="E1035" s="16" t="s">
        <v>1235</v>
      </c>
      <c r="F1035" s="16" t="s">
        <v>18</v>
      </c>
      <c r="G1035" s="16" t="s">
        <v>18</v>
      </c>
      <c r="H1035" s="435">
        <v>0</v>
      </c>
      <c r="I1035" s="17">
        <v>0</v>
      </c>
      <c r="J1035" s="118">
        <v>0</v>
      </c>
      <c r="K1035" s="184"/>
      <c r="L1035" s="162"/>
      <c r="M1035" s="162"/>
      <c r="N1035" s="162"/>
      <c r="O1035" s="162"/>
    </row>
    <row r="1036" spans="1:15" ht="15" customHeight="1">
      <c r="A1036" s="374">
        <v>11</v>
      </c>
      <c r="B1036" s="14" t="s">
        <v>1202</v>
      </c>
      <c r="C1036" s="54" t="s">
        <v>103</v>
      </c>
      <c r="D1036" s="374">
        <v>2153</v>
      </c>
      <c r="E1036" s="16" t="s">
        <v>1104</v>
      </c>
      <c r="F1036" s="16" t="s">
        <v>1105</v>
      </c>
      <c r="G1036" s="16" t="s">
        <v>26</v>
      </c>
      <c r="H1036" s="435">
        <v>100</v>
      </c>
      <c r="I1036" s="17">
        <v>650000</v>
      </c>
      <c r="J1036" s="136">
        <v>393174.83</v>
      </c>
      <c r="K1036" s="408">
        <v>100</v>
      </c>
      <c r="L1036" s="162" t="s">
        <v>1236</v>
      </c>
      <c r="M1036" s="161" t="s">
        <v>51</v>
      </c>
      <c r="N1036" s="162"/>
      <c r="O1036" s="162"/>
    </row>
    <row r="1037" spans="1:15" ht="15" customHeight="1">
      <c r="A1037" s="374">
        <v>11</v>
      </c>
      <c r="B1037" s="14" t="s">
        <v>1202</v>
      </c>
      <c r="C1037" s="54" t="s">
        <v>103</v>
      </c>
      <c r="D1037" s="374">
        <v>2154</v>
      </c>
      <c r="E1037" s="16" t="s">
        <v>1237</v>
      </c>
      <c r="F1037" s="16" t="s">
        <v>18</v>
      </c>
      <c r="G1037" s="16" t="s">
        <v>18</v>
      </c>
      <c r="H1037" s="435">
        <v>0</v>
      </c>
      <c r="I1037" s="17">
        <v>0</v>
      </c>
      <c r="J1037" s="118">
        <v>0</v>
      </c>
      <c r="K1037" s="184"/>
      <c r="L1037" s="162"/>
      <c r="M1037" s="162"/>
      <c r="N1037" s="162"/>
      <c r="O1037" s="162"/>
    </row>
    <row r="1038" spans="1:15" ht="15" customHeight="1">
      <c r="A1038" s="374">
        <v>11</v>
      </c>
      <c r="B1038" s="14" t="s">
        <v>1202</v>
      </c>
      <c r="C1038" s="54" t="s">
        <v>103</v>
      </c>
      <c r="D1038" s="374">
        <v>2155</v>
      </c>
      <c r="E1038" s="16" t="s">
        <v>1238</v>
      </c>
      <c r="F1038" s="16" t="s">
        <v>18</v>
      </c>
      <c r="G1038" s="16" t="s">
        <v>18</v>
      </c>
      <c r="H1038" s="435">
        <v>0</v>
      </c>
      <c r="I1038" s="17">
        <v>0</v>
      </c>
      <c r="J1038" s="118">
        <v>0</v>
      </c>
      <c r="K1038" s="184"/>
      <c r="L1038" s="162"/>
      <c r="M1038" s="162"/>
      <c r="N1038" s="162"/>
      <c r="O1038" s="162"/>
    </row>
    <row r="1039" spans="1:15" ht="15" customHeight="1">
      <c r="A1039" s="374">
        <v>11</v>
      </c>
      <c r="B1039" s="14" t="s">
        <v>1202</v>
      </c>
      <c r="C1039" s="54" t="s">
        <v>103</v>
      </c>
      <c r="D1039" s="374">
        <v>2156</v>
      </c>
      <c r="E1039" s="16" t="s">
        <v>1239</v>
      </c>
      <c r="F1039" s="16" t="s">
        <v>18</v>
      </c>
      <c r="G1039" s="16" t="s">
        <v>18</v>
      </c>
      <c r="H1039" s="435">
        <v>0</v>
      </c>
      <c r="I1039" s="17">
        <v>0</v>
      </c>
      <c r="J1039" s="118">
        <v>0</v>
      </c>
      <c r="K1039" s="184"/>
      <c r="L1039" s="162"/>
      <c r="M1039" s="162"/>
      <c r="N1039" s="162"/>
      <c r="O1039" s="162"/>
    </row>
    <row r="1040" spans="1:15" ht="15" customHeight="1">
      <c r="A1040" s="374">
        <v>11</v>
      </c>
      <c r="B1040" s="14" t="s">
        <v>1202</v>
      </c>
      <c r="C1040" s="54" t="s">
        <v>101</v>
      </c>
      <c r="D1040" s="374">
        <v>2158</v>
      </c>
      <c r="E1040" s="16" t="s">
        <v>1240</v>
      </c>
      <c r="F1040" s="16" t="s">
        <v>18</v>
      </c>
      <c r="G1040" s="16" t="s">
        <v>18</v>
      </c>
      <c r="H1040" s="435">
        <v>0</v>
      </c>
      <c r="I1040" s="17">
        <v>0</v>
      </c>
      <c r="J1040" s="118">
        <v>0</v>
      </c>
      <c r="K1040" s="184"/>
      <c r="L1040" s="162"/>
      <c r="M1040" s="162"/>
      <c r="N1040" s="162"/>
      <c r="O1040" s="162"/>
    </row>
    <row r="1041" spans="1:15" ht="15" customHeight="1">
      <c r="A1041" s="374">
        <v>11</v>
      </c>
      <c r="B1041" s="14" t="s">
        <v>1202</v>
      </c>
      <c r="C1041" s="54" t="s">
        <v>103</v>
      </c>
      <c r="D1041" s="374">
        <v>2159</v>
      </c>
      <c r="E1041" s="16" t="s">
        <v>1241</v>
      </c>
      <c r="F1041" s="16" t="s">
        <v>18</v>
      </c>
      <c r="G1041" s="16" t="s">
        <v>18</v>
      </c>
      <c r="H1041" s="435">
        <v>0</v>
      </c>
      <c r="I1041" s="17">
        <v>0</v>
      </c>
      <c r="J1041" s="118">
        <v>0</v>
      </c>
      <c r="K1041" s="184"/>
      <c r="L1041" s="162"/>
      <c r="M1041" s="162"/>
      <c r="N1041" s="162"/>
      <c r="O1041" s="162"/>
    </row>
    <row r="1042" spans="1:15" ht="15" customHeight="1">
      <c r="A1042" s="374">
        <v>11</v>
      </c>
      <c r="B1042" s="14" t="s">
        <v>1202</v>
      </c>
      <c r="C1042" s="54" t="s">
        <v>103</v>
      </c>
      <c r="D1042" s="374">
        <v>2165</v>
      </c>
      <c r="E1042" s="16" t="s">
        <v>1242</v>
      </c>
      <c r="F1042" s="16" t="s">
        <v>18</v>
      </c>
      <c r="G1042" s="16" t="s">
        <v>18</v>
      </c>
      <c r="H1042" s="435">
        <v>0</v>
      </c>
      <c r="I1042" s="17">
        <v>0</v>
      </c>
      <c r="J1042" s="118">
        <v>0</v>
      </c>
      <c r="K1042" s="184"/>
      <c r="L1042" s="162"/>
      <c r="M1042" s="162"/>
      <c r="N1042" s="162"/>
      <c r="O1042" s="162"/>
    </row>
    <row r="1043" spans="1:15" ht="15" customHeight="1">
      <c r="A1043" s="374">
        <v>11</v>
      </c>
      <c r="B1043" s="14" t="s">
        <v>1202</v>
      </c>
      <c r="C1043" s="54" t="s">
        <v>103</v>
      </c>
      <c r="D1043" s="374">
        <v>2167</v>
      </c>
      <c r="E1043" s="16" t="s">
        <v>1243</v>
      </c>
      <c r="F1043" s="16" t="s">
        <v>18</v>
      </c>
      <c r="G1043" s="16" t="s">
        <v>18</v>
      </c>
      <c r="H1043" s="435">
        <v>0</v>
      </c>
      <c r="I1043" s="17">
        <v>0</v>
      </c>
      <c r="J1043" s="118">
        <v>0</v>
      </c>
      <c r="K1043" s="184"/>
      <c r="L1043" s="162"/>
      <c r="M1043" s="162"/>
      <c r="N1043" s="162"/>
      <c r="O1043" s="162"/>
    </row>
    <row r="1044" spans="1:15" ht="15" customHeight="1">
      <c r="A1044" s="374">
        <v>11</v>
      </c>
      <c r="B1044" s="14" t="s">
        <v>1202</v>
      </c>
      <c r="C1044" s="54" t="s">
        <v>103</v>
      </c>
      <c r="D1044" s="374">
        <v>2169</v>
      </c>
      <c r="E1044" s="16" t="s">
        <v>1244</v>
      </c>
      <c r="F1044" s="16" t="s">
        <v>18</v>
      </c>
      <c r="G1044" s="16" t="s">
        <v>18</v>
      </c>
      <c r="H1044" s="435">
        <v>0</v>
      </c>
      <c r="I1044" s="17">
        <v>0</v>
      </c>
      <c r="J1044" s="118">
        <v>0</v>
      </c>
      <c r="K1044" s="184"/>
      <c r="L1044" s="162"/>
      <c r="M1044" s="162"/>
      <c r="N1044" s="162"/>
      <c r="O1044" s="162"/>
    </row>
    <row r="1045" spans="1:15" ht="15" customHeight="1">
      <c r="A1045" s="374">
        <v>11</v>
      </c>
      <c r="B1045" s="14" t="s">
        <v>1202</v>
      </c>
      <c r="C1045" s="54" t="s">
        <v>103</v>
      </c>
      <c r="D1045" s="374">
        <v>2171</v>
      </c>
      <c r="E1045" s="16" t="s">
        <v>63</v>
      </c>
      <c r="F1045" s="16" t="s">
        <v>22</v>
      </c>
      <c r="G1045" s="16" t="s">
        <v>22</v>
      </c>
      <c r="H1045" s="435">
        <v>1</v>
      </c>
      <c r="I1045" s="17">
        <v>4280000</v>
      </c>
      <c r="J1045" s="136">
        <v>2266302.86</v>
      </c>
      <c r="K1045" s="408">
        <v>1</v>
      </c>
      <c r="L1045" s="162" t="s">
        <v>1245</v>
      </c>
      <c r="M1045" s="161" t="s">
        <v>51</v>
      </c>
      <c r="N1045" s="162"/>
      <c r="O1045" s="162"/>
    </row>
    <row r="1046" spans="1:15" ht="15" customHeight="1">
      <c r="A1046" s="374">
        <v>11</v>
      </c>
      <c r="B1046" s="14" t="s">
        <v>1202</v>
      </c>
      <c r="C1046" s="54" t="s">
        <v>103</v>
      </c>
      <c r="D1046" s="374">
        <v>2172</v>
      </c>
      <c r="E1046" s="16" t="s">
        <v>1246</v>
      </c>
      <c r="F1046" s="16" t="s">
        <v>18</v>
      </c>
      <c r="G1046" s="16" t="s">
        <v>18</v>
      </c>
      <c r="H1046" s="435">
        <v>0</v>
      </c>
      <c r="I1046" s="17">
        <v>0</v>
      </c>
      <c r="J1046" s="118">
        <v>0</v>
      </c>
      <c r="K1046" s="184"/>
      <c r="L1046" s="162"/>
      <c r="M1046" s="162"/>
      <c r="N1046" s="162"/>
      <c r="O1046" s="162"/>
    </row>
    <row r="1047" spans="1:15" ht="15" customHeight="1">
      <c r="A1047" s="374">
        <v>11</v>
      </c>
      <c r="B1047" s="14" t="s">
        <v>1202</v>
      </c>
      <c r="C1047" s="54" t="s">
        <v>103</v>
      </c>
      <c r="D1047" s="374">
        <v>2173</v>
      </c>
      <c r="E1047" s="16" t="s">
        <v>1247</v>
      </c>
      <c r="F1047" s="16" t="s">
        <v>18</v>
      </c>
      <c r="G1047" s="16" t="s">
        <v>18</v>
      </c>
      <c r="H1047" s="435">
        <v>0</v>
      </c>
      <c r="I1047" s="17">
        <v>0</v>
      </c>
      <c r="J1047" s="118">
        <v>0</v>
      </c>
      <c r="K1047" s="184"/>
      <c r="L1047" s="162"/>
      <c r="M1047" s="162"/>
      <c r="N1047" s="162"/>
      <c r="O1047" s="162"/>
    </row>
    <row r="1048" spans="1:15" ht="15" customHeight="1">
      <c r="A1048" s="374">
        <v>11</v>
      </c>
      <c r="B1048" s="14" t="s">
        <v>1202</v>
      </c>
      <c r="C1048" s="54" t="s">
        <v>103</v>
      </c>
      <c r="D1048" s="374">
        <v>2174</v>
      </c>
      <c r="E1048" s="16" t="s">
        <v>1248</v>
      </c>
      <c r="F1048" s="16" t="s">
        <v>18</v>
      </c>
      <c r="G1048" s="16" t="s">
        <v>18</v>
      </c>
      <c r="H1048" s="435">
        <v>0</v>
      </c>
      <c r="I1048" s="17">
        <v>0</v>
      </c>
      <c r="J1048" s="118">
        <v>0</v>
      </c>
      <c r="K1048" s="184"/>
      <c r="L1048" s="162"/>
      <c r="M1048" s="162"/>
      <c r="N1048" s="162"/>
      <c r="O1048" s="162"/>
    </row>
    <row r="1049" spans="1:15" ht="15" customHeight="1">
      <c r="A1049" s="374">
        <v>11</v>
      </c>
      <c r="B1049" s="14" t="s">
        <v>1202</v>
      </c>
      <c r="C1049" s="54" t="s">
        <v>103</v>
      </c>
      <c r="D1049" s="374">
        <v>2177</v>
      </c>
      <c r="E1049" s="16" t="s">
        <v>1249</v>
      </c>
      <c r="F1049" s="16" t="s">
        <v>18</v>
      </c>
      <c r="G1049" s="16" t="s">
        <v>18</v>
      </c>
      <c r="H1049" s="435">
        <v>0</v>
      </c>
      <c r="I1049" s="17">
        <v>0</v>
      </c>
      <c r="J1049" s="118">
        <v>0</v>
      </c>
      <c r="K1049" s="184"/>
      <c r="L1049" s="162"/>
      <c r="M1049" s="162"/>
      <c r="N1049" s="162"/>
      <c r="O1049" s="162"/>
    </row>
    <row r="1050" spans="1:15" ht="15" customHeight="1">
      <c r="A1050" s="374">
        <v>11</v>
      </c>
      <c r="B1050" s="14" t="s">
        <v>1202</v>
      </c>
      <c r="C1050" s="54" t="s">
        <v>103</v>
      </c>
      <c r="D1050" s="374">
        <v>2178</v>
      </c>
      <c r="E1050" s="16" t="s">
        <v>1250</v>
      </c>
      <c r="F1050" s="16" t="s">
        <v>18</v>
      </c>
      <c r="G1050" s="16" t="s">
        <v>18</v>
      </c>
      <c r="H1050" s="435">
        <v>0</v>
      </c>
      <c r="I1050" s="17">
        <v>0</v>
      </c>
      <c r="J1050" s="118">
        <v>0</v>
      </c>
      <c r="K1050" s="184"/>
      <c r="L1050" s="162"/>
      <c r="M1050" s="162"/>
      <c r="N1050" s="162"/>
      <c r="O1050" s="162"/>
    </row>
    <row r="1051" spans="1:15" ht="15" customHeight="1">
      <c r="A1051" s="374">
        <v>11</v>
      </c>
      <c r="B1051" s="14" t="s">
        <v>1202</v>
      </c>
      <c r="C1051" s="54" t="s">
        <v>103</v>
      </c>
      <c r="D1051" s="374">
        <v>2179</v>
      </c>
      <c r="E1051" s="16" t="s">
        <v>1251</v>
      </c>
      <c r="F1051" s="16" t="s">
        <v>18</v>
      </c>
      <c r="G1051" s="16" t="s">
        <v>18</v>
      </c>
      <c r="H1051" s="435">
        <v>0</v>
      </c>
      <c r="I1051" s="17">
        <v>0</v>
      </c>
      <c r="J1051" s="118">
        <v>0</v>
      </c>
      <c r="K1051" s="184"/>
      <c r="L1051" s="162"/>
      <c r="M1051" s="162"/>
      <c r="N1051" s="162"/>
      <c r="O1051" s="162"/>
    </row>
    <row r="1052" spans="1:15" ht="15" customHeight="1">
      <c r="A1052" s="374">
        <v>11</v>
      </c>
      <c r="B1052" s="14" t="s">
        <v>1202</v>
      </c>
      <c r="C1052" s="54" t="s">
        <v>103</v>
      </c>
      <c r="D1052" s="374">
        <v>2187</v>
      </c>
      <c r="E1052" s="16" t="s">
        <v>1252</v>
      </c>
      <c r="F1052" s="16" t="s">
        <v>18</v>
      </c>
      <c r="G1052" s="16" t="s">
        <v>18</v>
      </c>
      <c r="H1052" s="435">
        <v>0</v>
      </c>
      <c r="I1052" s="17">
        <v>0</v>
      </c>
      <c r="J1052" s="118">
        <v>0</v>
      </c>
      <c r="K1052" s="184"/>
      <c r="L1052" s="162"/>
      <c r="M1052" s="162"/>
      <c r="N1052" s="162"/>
      <c r="O1052" s="162"/>
    </row>
    <row r="1053" spans="1:15" ht="15" customHeight="1">
      <c r="A1053" s="374">
        <v>11</v>
      </c>
      <c r="B1053" s="14" t="s">
        <v>1202</v>
      </c>
      <c r="C1053" s="54" t="s">
        <v>103</v>
      </c>
      <c r="D1053" s="374">
        <v>2188</v>
      </c>
      <c r="E1053" s="16" t="s">
        <v>1253</v>
      </c>
      <c r="F1053" s="16" t="s">
        <v>18</v>
      </c>
      <c r="G1053" s="16" t="s">
        <v>18</v>
      </c>
      <c r="H1053" s="435">
        <v>0</v>
      </c>
      <c r="I1053" s="17">
        <v>0</v>
      </c>
      <c r="J1053" s="118">
        <v>0</v>
      </c>
      <c r="K1053" s="184"/>
      <c r="L1053" s="162"/>
      <c r="M1053" s="162"/>
      <c r="N1053" s="162"/>
      <c r="O1053" s="162"/>
    </row>
    <row r="1054" spans="1:15" ht="15" customHeight="1">
      <c r="A1054" s="374">
        <v>11</v>
      </c>
      <c r="B1054" s="14" t="s">
        <v>1202</v>
      </c>
      <c r="C1054" s="54" t="s">
        <v>103</v>
      </c>
      <c r="D1054" s="374">
        <v>2229</v>
      </c>
      <c r="E1054" s="16" t="s">
        <v>1254</v>
      </c>
      <c r="F1054" s="16" t="s">
        <v>18</v>
      </c>
      <c r="G1054" s="16" t="s">
        <v>18</v>
      </c>
      <c r="H1054" s="435">
        <v>0</v>
      </c>
      <c r="I1054" s="17">
        <v>0</v>
      </c>
      <c r="J1054" s="118">
        <v>0</v>
      </c>
      <c r="K1054" s="184"/>
      <c r="L1054" s="162"/>
      <c r="M1054" s="162"/>
      <c r="N1054" s="162"/>
      <c r="O1054" s="162"/>
    </row>
    <row r="1055" spans="1:15" ht="15" customHeight="1">
      <c r="A1055" s="374">
        <v>11</v>
      </c>
      <c r="B1055" s="14" t="s">
        <v>1202</v>
      </c>
      <c r="C1055" s="54" t="s">
        <v>103</v>
      </c>
      <c r="D1055" s="374">
        <v>2232</v>
      </c>
      <c r="E1055" s="16" t="s">
        <v>1255</v>
      </c>
      <c r="F1055" s="16" t="s">
        <v>18</v>
      </c>
      <c r="G1055" s="16" t="s">
        <v>18</v>
      </c>
      <c r="H1055" s="435">
        <v>0</v>
      </c>
      <c r="I1055" s="17">
        <v>0</v>
      </c>
      <c r="J1055" s="118">
        <v>0</v>
      </c>
      <c r="K1055" s="184"/>
      <c r="L1055" s="162"/>
      <c r="M1055" s="162"/>
      <c r="N1055" s="162"/>
      <c r="O1055" s="162"/>
    </row>
    <row r="1056" spans="1:15" ht="15" customHeight="1">
      <c r="A1056" s="374">
        <v>11</v>
      </c>
      <c r="B1056" s="14" t="s">
        <v>1202</v>
      </c>
      <c r="C1056" s="54" t="s">
        <v>101</v>
      </c>
      <c r="D1056" s="374">
        <v>2233</v>
      </c>
      <c r="E1056" s="16" t="s">
        <v>1256</v>
      </c>
      <c r="F1056" s="16" t="s">
        <v>18</v>
      </c>
      <c r="G1056" s="16" t="s">
        <v>18</v>
      </c>
      <c r="H1056" s="435">
        <v>0</v>
      </c>
      <c r="I1056" s="17">
        <v>0</v>
      </c>
      <c r="J1056" s="118">
        <v>0</v>
      </c>
      <c r="K1056" s="184"/>
      <c r="L1056" s="162"/>
      <c r="M1056" s="162"/>
      <c r="N1056" s="162"/>
      <c r="O1056" s="162"/>
    </row>
    <row r="1057" spans="1:15" ht="15" customHeight="1">
      <c r="A1057" s="374">
        <v>11</v>
      </c>
      <c r="B1057" s="14" t="s">
        <v>1202</v>
      </c>
      <c r="C1057" s="54" t="s">
        <v>103</v>
      </c>
      <c r="D1057" s="374">
        <v>2239</v>
      </c>
      <c r="E1057" s="16" t="s">
        <v>1257</v>
      </c>
      <c r="F1057" s="16" t="s">
        <v>1257</v>
      </c>
      <c r="G1057" s="16" t="s">
        <v>26</v>
      </c>
      <c r="H1057" s="435">
        <v>1</v>
      </c>
      <c r="I1057" s="17">
        <v>1000</v>
      </c>
      <c r="J1057" s="136">
        <v>0</v>
      </c>
      <c r="K1057" s="184"/>
      <c r="L1057" s="162"/>
      <c r="M1057" s="161" t="s">
        <v>4617</v>
      </c>
      <c r="N1057" s="162"/>
      <c r="O1057" s="162" t="s">
        <v>83</v>
      </c>
    </row>
    <row r="1058" spans="1:15" ht="15" customHeight="1">
      <c r="A1058" s="374">
        <v>11</v>
      </c>
      <c r="B1058" s="14" t="s">
        <v>1202</v>
      </c>
      <c r="C1058" s="54" t="s">
        <v>103</v>
      </c>
      <c r="D1058" s="374">
        <v>2280</v>
      </c>
      <c r="E1058" s="16" t="s">
        <v>1258</v>
      </c>
      <c r="F1058" s="16" t="s">
        <v>18</v>
      </c>
      <c r="G1058" s="16" t="s">
        <v>18</v>
      </c>
      <c r="H1058" s="435">
        <v>0</v>
      </c>
      <c r="I1058" s="17">
        <v>0</v>
      </c>
      <c r="J1058" s="118">
        <v>0</v>
      </c>
      <c r="K1058" s="184"/>
      <c r="L1058" s="162"/>
      <c r="M1058" s="162"/>
      <c r="N1058" s="162"/>
      <c r="O1058" s="162"/>
    </row>
    <row r="1059" spans="1:15" ht="15" customHeight="1">
      <c r="A1059" s="374">
        <v>11</v>
      </c>
      <c r="B1059" s="14" t="s">
        <v>1202</v>
      </c>
      <c r="C1059" s="54" t="s">
        <v>297</v>
      </c>
      <c r="D1059" s="374">
        <v>2640</v>
      </c>
      <c r="E1059" s="16" t="s">
        <v>1259</v>
      </c>
      <c r="F1059" s="16" t="s">
        <v>1260</v>
      </c>
      <c r="G1059" s="16" t="s">
        <v>26</v>
      </c>
      <c r="H1059" s="435">
        <v>1</v>
      </c>
      <c r="I1059" s="17">
        <v>1000</v>
      </c>
      <c r="J1059" s="118">
        <v>0</v>
      </c>
      <c r="K1059" s="184"/>
      <c r="L1059" s="162"/>
      <c r="M1059" s="161" t="s">
        <v>4617</v>
      </c>
      <c r="N1059" s="162"/>
      <c r="O1059" s="162" t="s">
        <v>83</v>
      </c>
    </row>
    <row r="1060" spans="1:15" ht="15" customHeight="1">
      <c r="A1060" s="374">
        <v>11</v>
      </c>
      <c r="B1060" s="14" t="s">
        <v>1202</v>
      </c>
      <c r="C1060" s="54" t="s">
        <v>85</v>
      </c>
      <c r="D1060" s="374">
        <v>2803</v>
      </c>
      <c r="E1060" s="16" t="s">
        <v>298</v>
      </c>
      <c r="F1060" s="16" t="s">
        <v>22</v>
      </c>
      <c r="G1060" s="16" t="s">
        <v>22</v>
      </c>
      <c r="H1060" s="435">
        <v>1</v>
      </c>
      <c r="I1060" s="17">
        <v>2500000</v>
      </c>
      <c r="J1060" s="136">
        <v>15634.8</v>
      </c>
      <c r="K1060" s="408">
        <v>1</v>
      </c>
      <c r="L1060" s="162" t="s">
        <v>1261</v>
      </c>
      <c r="M1060" s="161" t="s">
        <v>51</v>
      </c>
      <c r="N1060" s="162"/>
      <c r="O1060" s="162"/>
    </row>
    <row r="1061" spans="1:15" ht="15" customHeight="1">
      <c r="A1061" s="374">
        <v>11</v>
      </c>
      <c r="B1061" s="14" t="s">
        <v>1202</v>
      </c>
      <c r="C1061" s="54" t="s">
        <v>85</v>
      </c>
      <c r="D1061" s="374">
        <v>2818</v>
      </c>
      <c r="E1061" s="16" t="s">
        <v>58</v>
      </c>
      <c r="F1061" s="16" t="s">
        <v>22</v>
      </c>
      <c r="G1061" s="16" t="s">
        <v>22</v>
      </c>
      <c r="H1061" s="435">
        <v>20</v>
      </c>
      <c r="I1061" s="17">
        <v>51000</v>
      </c>
      <c r="J1061" s="136">
        <v>55530.04</v>
      </c>
      <c r="K1061" s="408">
        <v>20</v>
      </c>
      <c r="L1061" s="162" t="s">
        <v>1262</v>
      </c>
      <c r="M1061" s="161" t="s">
        <v>51</v>
      </c>
      <c r="N1061" s="162"/>
      <c r="O1061" s="162"/>
    </row>
    <row r="1062" spans="1:15" ht="15" customHeight="1">
      <c r="A1062" s="374">
        <v>11</v>
      </c>
      <c r="B1062" s="14" t="s">
        <v>1202</v>
      </c>
      <c r="C1062" s="54" t="s">
        <v>297</v>
      </c>
      <c r="D1062" s="374">
        <v>3002</v>
      </c>
      <c r="E1062" s="16" t="s">
        <v>128</v>
      </c>
      <c r="F1062" s="16" t="s">
        <v>366</v>
      </c>
      <c r="G1062" s="16" t="s">
        <v>26</v>
      </c>
      <c r="H1062" s="435">
        <v>1</v>
      </c>
      <c r="I1062" s="17">
        <v>4000</v>
      </c>
      <c r="J1062" s="136">
        <v>1591451.8199999998</v>
      </c>
      <c r="K1062" s="408">
        <v>1</v>
      </c>
      <c r="L1062" s="162" t="s">
        <v>1263</v>
      </c>
      <c r="M1062" s="161" t="s">
        <v>51</v>
      </c>
      <c r="N1062" s="162"/>
      <c r="O1062" s="162"/>
    </row>
    <row r="1063" spans="1:15" ht="15" customHeight="1">
      <c r="A1063" s="374">
        <v>11</v>
      </c>
      <c r="B1063" s="14" t="s">
        <v>1202</v>
      </c>
      <c r="C1063" s="54" t="s">
        <v>297</v>
      </c>
      <c r="D1063" s="374">
        <v>8024</v>
      </c>
      <c r="E1063" s="16" t="s">
        <v>1264</v>
      </c>
      <c r="F1063" s="16" t="s">
        <v>1264</v>
      </c>
      <c r="G1063" s="16" t="s">
        <v>26</v>
      </c>
      <c r="H1063" s="435">
        <v>1</v>
      </c>
      <c r="I1063" s="17">
        <v>2010000</v>
      </c>
      <c r="J1063" s="136">
        <v>487566.08000000007</v>
      </c>
      <c r="K1063" s="408">
        <v>1</v>
      </c>
      <c r="L1063" s="162" t="s">
        <v>1265</v>
      </c>
      <c r="M1063" s="161" t="s">
        <v>51</v>
      </c>
      <c r="N1063" s="162"/>
      <c r="O1063" s="162"/>
    </row>
    <row r="1064" spans="1:15" ht="15" customHeight="1">
      <c r="A1064" s="374">
        <v>11</v>
      </c>
      <c r="B1064" s="14" t="s">
        <v>1202</v>
      </c>
      <c r="C1064" s="54" t="s">
        <v>297</v>
      </c>
      <c r="D1064" s="374">
        <v>8052</v>
      </c>
      <c r="E1064" s="16" t="s">
        <v>1266</v>
      </c>
      <c r="F1064" s="16" t="s">
        <v>1105</v>
      </c>
      <c r="G1064" s="16" t="s">
        <v>26</v>
      </c>
      <c r="H1064" s="435">
        <v>100</v>
      </c>
      <c r="I1064" s="17">
        <v>99125000</v>
      </c>
      <c r="J1064" s="136">
        <v>54900581.890000001</v>
      </c>
      <c r="K1064" s="408">
        <v>100</v>
      </c>
      <c r="L1064" s="162" t="s">
        <v>1267</v>
      </c>
      <c r="M1064" s="161" t="s">
        <v>51</v>
      </c>
      <c r="N1064" s="162"/>
      <c r="O1064" s="162"/>
    </row>
    <row r="1065" spans="1:15" ht="15" customHeight="1">
      <c r="A1065" s="377">
        <v>11</v>
      </c>
      <c r="B1065" s="14" t="s">
        <v>1202</v>
      </c>
      <c r="C1065" s="224" t="s">
        <v>60</v>
      </c>
      <c r="D1065" s="377">
        <v>1090</v>
      </c>
      <c r="E1065" s="78" t="s">
        <v>1268</v>
      </c>
      <c r="F1065" s="47" t="s">
        <v>18</v>
      </c>
      <c r="G1065" s="16" t="s">
        <v>18</v>
      </c>
      <c r="H1065" s="435">
        <v>0</v>
      </c>
      <c r="I1065" s="104">
        <v>0</v>
      </c>
      <c r="J1065" s="137">
        <v>119000</v>
      </c>
      <c r="K1065" s="184"/>
      <c r="L1065" s="162" t="s">
        <v>1269</v>
      </c>
      <c r="M1065" s="161" t="s">
        <v>51</v>
      </c>
      <c r="N1065" s="162"/>
      <c r="O1065" s="162"/>
    </row>
    <row r="1066" spans="1:15" ht="15" customHeight="1">
      <c r="A1066" s="377">
        <v>11</v>
      </c>
      <c r="B1066" s="14" t="s">
        <v>1202</v>
      </c>
      <c r="C1066" s="224" t="s">
        <v>60</v>
      </c>
      <c r="D1066" s="377">
        <v>2103</v>
      </c>
      <c r="E1066" s="78" t="s">
        <v>1270</v>
      </c>
      <c r="F1066" s="16" t="s">
        <v>18</v>
      </c>
      <c r="G1066" s="16" t="s">
        <v>18</v>
      </c>
      <c r="H1066" s="435">
        <v>0</v>
      </c>
      <c r="I1066" s="104">
        <v>0</v>
      </c>
      <c r="J1066" s="138">
        <v>5956004.209999999</v>
      </c>
      <c r="K1066" s="184"/>
      <c r="L1066" s="162" t="s">
        <v>1271</v>
      </c>
      <c r="M1066" s="161" t="s">
        <v>51</v>
      </c>
      <c r="N1066" s="162"/>
      <c r="O1066" s="162"/>
    </row>
    <row r="1067" spans="1:15" ht="15" customHeight="1">
      <c r="A1067" s="374">
        <v>13</v>
      </c>
      <c r="B1067" s="14" t="s">
        <v>1272</v>
      </c>
      <c r="C1067" s="54" t="s">
        <v>85</v>
      </c>
      <c r="D1067" s="374">
        <v>1220</v>
      </c>
      <c r="E1067" s="16" t="s">
        <v>57</v>
      </c>
      <c r="F1067" s="16" t="s">
        <v>62</v>
      </c>
      <c r="G1067" s="16" t="s">
        <v>26</v>
      </c>
      <c r="H1067" s="435">
        <v>1</v>
      </c>
      <c r="I1067" s="17">
        <v>4599000</v>
      </c>
      <c r="J1067" s="139">
        <v>0</v>
      </c>
      <c r="K1067" s="347"/>
      <c r="L1067" s="162"/>
      <c r="M1067" s="165"/>
      <c r="N1067" s="162"/>
      <c r="O1067" s="162"/>
    </row>
    <row r="1068" spans="1:15" ht="15" customHeight="1">
      <c r="A1068" s="374">
        <v>13</v>
      </c>
      <c r="B1068" s="14" t="s">
        <v>1272</v>
      </c>
      <c r="C1068" s="54" t="s">
        <v>1101</v>
      </c>
      <c r="D1068" s="374">
        <v>1230</v>
      </c>
      <c r="E1068" s="16" t="s">
        <v>1273</v>
      </c>
      <c r="F1068" s="16" t="s">
        <v>62</v>
      </c>
      <c r="G1068" s="16" t="s">
        <v>26</v>
      </c>
      <c r="H1068" s="435">
        <v>1</v>
      </c>
      <c r="I1068" s="17">
        <v>2000</v>
      </c>
      <c r="J1068" s="118">
        <v>0</v>
      </c>
      <c r="K1068" s="347"/>
      <c r="L1068" s="162"/>
      <c r="M1068" s="161" t="s">
        <v>4617</v>
      </c>
      <c r="N1068" s="162"/>
      <c r="O1068" s="162" t="s">
        <v>83</v>
      </c>
    </row>
    <row r="1069" spans="1:15" ht="15" customHeight="1">
      <c r="A1069" s="374">
        <v>13</v>
      </c>
      <c r="B1069" s="14" t="s">
        <v>1272</v>
      </c>
      <c r="C1069" s="54" t="s">
        <v>85</v>
      </c>
      <c r="D1069" s="374">
        <v>1231</v>
      </c>
      <c r="E1069" s="16" t="s">
        <v>1274</v>
      </c>
      <c r="F1069" s="16" t="s">
        <v>62</v>
      </c>
      <c r="G1069" s="16" t="s">
        <v>26</v>
      </c>
      <c r="H1069" s="435">
        <v>1</v>
      </c>
      <c r="I1069" s="17">
        <v>1000</v>
      </c>
      <c r="J1069" s="139">
        <v>0</v>
      </c>
      <c r="K1069" s="347"/>
      <c r="L1069" s="162"/>
      <c r="M1069" s="161" t="s">
        <v>4617</v>
      </c>
      <c r="N1069" s="162"/>
      <c r="O1069" s="162" t="s">
        <v>83</v>
      </c>
    </row>
    <row r="1070" spans="1:15" ht="15" customHeight="1">
      <c r="A1070" s="374">
        <v>13</v>
      </c>
      <c r="B1070" s="14" t="s">
        <v>1272</v>
      </c>
      <c r="C1070" s="54" t="s">
        <v>85</v>
      </c>
      <c r="D1070" s="374">
        <v>1233</v>
      </c>
      <c r="E1070" s="16" t="s">
        <v>1275</v>
      </c>
      <c r="F1070" s="16" t="s">
        <v>22</v>
      </c>
      <c r="G1070" s="16" t="s">
        <v>22</v>
      </c>
      <c r="H1070" s="435">
        <v>1</v>
      </c>
      <c r="I1070" s="17">
        <v>2000000</v>
      </c>
      <c r="J1070" s="139">
        <v>0</v>
      </c>
      <c r="K1070" s="347"/>
      <c r="L1070" s="162"/>
      <c r="M1070" s="165"/>
      <c r="N1070" s="162"/>
      <c r="O1070" s="162"/>
    </row>
    <row r="1071" spans="1:15" ht="15" customHeight="1">
      <c r="A1071" s="374">
        <v>13</v>
      </c>
      <c r="B1071" s="14" t="s">
        <v>1272</v>
      </c>
      <c r="C1071" s="54" t="s">
        <v>101</v>
      </c>
      <c r="D1071" s="374">
        <v>1886</v>
      </c>
      <c r="E1071" s="16" t="s">
        <v>1276</v>
      </c>
      <c r="F1071" s="16" t="s">
        <v>62</v>
      </c>
      <c r="G1071" s="16" t="s">
        <v>26</v>
      </c>
      <c r="H1071" s="435">
        <v>1</v>
      </c>
      <c r="I1071" s="17">
        <v>1000</v>
      </c>
      <c r="J1071" s="139">
        <v>0</v>
      </c>
      <c r="K1071" s="347"/>
      <c r="L1071" s="162"/>
      <c r="M1071" s="161" t="s">
        <v>4617</v>
      </c>
      <c r="N1071" s="162"/>
      <c r="O1071" s="162" t="s">
        <v>83</v>
      </c>
    </row>
    <row r="1072" spans="1:15" ht="15" customHeight="1">
      <c r="A1072" s="374">
        <v>13</v>
      </c>
      <c r="B1072" s="14" t="s">
        <v>1272</v>
      </c>
      <c r="C1072" s="54" t="s">
        <v>85</v>
      </c>
      <c r="D1072" s="374">
        <v>2000</v>
      </c>
      <c r="E1072" s="16" t="s">
        <v>1277</v>
      </c>
      <c r="F1072" s="16" t="s">
        <v>62</v>
      </c>
      <c r="G1072" s="16" t="s">
        <v>26</v>
      </c>
      <c r="H1072" s="435">
        <v>1</v>
      </c>
      <c r="I1072" s="17">
        <v>1000</v>
      </c>
      <c r="J1072" s="139">
        <v>0</v>
      </c>
      <c r="K1072" s="347"/>
      <c r="L1072" s="162"/>
      <c r="M1072" s="161" t="s">
        <v>4617</v>
      </c>
      <c r="N1072" s="162"/>
      <c r="O1072" s="162" t="s">
        <v>83</v>
      </c>
    </row>
    <row r="1073" spans="1:15" ht="15" customHeight="1">
      <c r="A1073" s="374">
        <v>13</v>
      </c>
      <c r="B1073" s="14" t="s">
        <v>1272</v>
      </c>
      <c r="C1073" s="54" t="s">
        <v>101</v>
      </c>
      <c r="D1073" s="374">
        <v>2100</v>
      </c>
      <c r="E1073" s="16" t="s">
        <v>61</v>
      </c>
      <c r="F1073" s="16" t="s">
        <v>22</v>
      </c>
      <c r="G1073" s="16" t="s">
        <v>22</v>
      </c>
      <c r="H1073" s="435">
        <v>1</v>
      </c>
      <c r="I1073" s="17">
        <v>86527000</v>
      </c>
      <c r="J1073" s="139">
        <v>52603870.140000001</v>
      </c>
      <c r="K1073" s="417">
        <v>1</v>
      </c>
      <c r="L1073" s="162" t="s">
        <v>1278</v>
      </c>
      <c r="M1073" s="161" t="s">
        <v>51</v>
      </c>
      <c r="N1073" s="162"/>
      <c r="O1073" s="162"/>
    </row>
    <row r="1074" spans="1:15" ht="15" customHeight="1">
      <c r="A1074" s="374">
        <v>13</v>
      </c>
      <c r="B1074" s="14" t="s">
        <v>1272</v>
      </c>
      <c r="C1074" s="54" t="s">
        <v>101</v>
      </c>
      <c r="D1074" s="374">
        <v>2171</v>
      </c>
      <c r="E1074" s="16" t="s">
        <v>63</v>
      </c>
      <c r="F1074" s="16" t="s">
        <v>22</v>
      </c>
      <c r="G1074" s="16" t="s">
        <v>22</v>
      </c>
      <c r="H1074" s="435">
        <v>1</v>
      </c>
      <c r="I1074" s="17">
        <v>23919540</v>
      </c>
      <c r="J1074" s="139">
        <v>19993049.469999999</v>
      </c>
      <c r="K1074" s="417">
        <v>1</v>
      </c>
      <c r="L1074" s="162" t="s">
        <v>1279</v>
      </c>
      <c r="M1074" s="161" t="s">
        <v>51</v>
      </c>
      <c r="N1074" s="162"/>
      <c r="O1074" s="162"/>
    </row>
    <row r="1075" spans="1:15" ht="15" customHeight="1">
      <c r="A1075" s="374">
        <v>13</v>
      </c>
      <c r="B1075" s="14" t="s">
        <v>1272</v>
      </c>
      <c r="C1075" s="54" t="s">
        <v>85</v>
      </c>
      <c r="D1075" s="374">
        <v>2180</v>
      </c>
      <c r="E1075" s="16" t="s">
        <v>1280</v>
      </c>
      <c r="F1075" s="16" t="s">
        <v>62</v>
      </c>
      <c r="G1075" s="16" t="s">
        <v>26</v>
      </c>
      <c r="H1075" s="435">
        <v>1</v>
      </c>
      <c r="I1075" s="17">
        <v>208740</v>
      </c>
      <c r="J1075" s="139">
        <v>2081</v>
      </c>
      <c r="K1075" s="417">
        <v>1</v>
      </c>
      <c r="L1075" s="162" t="s">
        <v>1281</v>
      </c>
      <c r="M1075" s="161" t="s">
        <v>51</v>
      </c>
      <c r="N1075" s="162"/>
      <c r="O1075" s="162"/>
    </row>
    <row r="1076" spans="1:15" ht="15" customHeight="1">
      <c r="A1076" s="374">
        <v>13</v>
      </c>
      <c r="B1076" s="14" t="s">
        <v>1272</v>
      </c>
      <c r="C1076" s="54" t="s">
        <v>85</v>
      </c>
      <c r="D1076" s="374">
        <v>2551</v>
      </c>
      <c r="E1076" s="16" t="s">
        <v>1282</v>
      </c>
      <c r="F1076" s="16" t="s">
        <v>62</v>
      </c>
      <c r="G1076" s="16" t="s">
        <v>26</v>
      </c>
      <c r="H1076" s="435">
        <v>1</v>
      </c>
      <c r="I1076" s="17">
        <v>2000</v>
      </c>
      <c r="J1076" s="139">
        <v>0</v>
      </c>
      <c r="K1076" s="347"/>
      <c r="L1076" s="162"/>
      <c r="M1076" s="161" t="s">
        <v>4617</v>
      </c>
      <c r="N1076" s="162"/>
      <c r="O1076" s="162" t="s">
        <v>83</v>
      </c>
    </row>
    <row r="1077" spans="1:15" ht="15" customHeight="1">
      <c r="A1077" s="374">
        <v>13</v>
      </c>
      <c r="B1077" s="14" t="s">
        <v>1272</v>
      </c>
      <c r="C1077" s="54" t="s">
        <v>101</v>
      </c>
      <c r="D1077" s="374">
        <v>2574</v>
      </c>
      <c r="E1077" s="16" t="s">
        <v>1283</v>
      </c>
      <c r="F1077" s="16" t="s">
        <v>22</v>
      </c>
      <c r="G1077" s="16" t="s">
        <v>22</v>
      </c>
      <c r="H1077" s="435">
        <v>1</v>
      </c>
      <c r="I1077" s="17">
        <v>286731</v>
      </c>
      <c r="J1077" s="139">
        <v>265723.29000000004</v>
      </c>
      <c r="K1077" s="417">
        <v>1</v>
      </c>
      <c r="L1077" s="162" t="s">
        <v>1284</v>
      </c>
      <c r="M1077" s="161" t="s">
        <v>51</v>
      </c>
      <c r="N1077" s="162"/>
      <c r="O1077" s="162"/>
    </row>
    <row r="1078" spans="1:15" ht="15" customHeight="1">
      <c r="A1078" s="374">
        <v>13</v>
      </c>
      <c r="B1078" s="14" t="s">
        <v>1272</v>
      </c>
      <c r="C1078" s="54" t="s">
        <v>265</v>
      </c>
      <c r="D1078" s="374">
        <v>2753</v>
      </c>
      <c r="E1078" s="16" t="s">
        <v>1285</v>
      </c>
      <c r="F1078" s="16" t="s">
        <v>62</v>
      </c>
      <c r="G1078" s="16" t="s">
        <v>26</v>
      </c>
      <c r="H1078" s="435">
        <v>1</v>
      </c>
      <c r="I1078" s="17">
        <v>106500</v>
      </c>
      <c r="J1078" s="139">
        <v>0</v>
      </c>
      <c r="K1078" s="347"/>
      <c r="L1078" s="162"/>
      <c r="M1078" s="165"/>
      <c r="N1078" s="162"/>
      <c r="O1078" s="162"/>
    </row>
    <row r="1079" spans="1:15" ht="15" customHeight="1">
      <c r="A1079" s="374">
        <v>13</v>
      </c>
      <c r="B1079" s="14" t="s">
        <v>1272</v>
      </c>
      <c r="C1079" s="54" t="s">
        <v>85</v>
      </c>
      <c r="D1079" s="374">
        <v>2818</v>
      </c>
      <c r="E1079" s="16" t="s">
        <v>58</v>
      </c>
      <c r="F1079" s="16" t="s">
        <v>22</v>
      </c>
      <c r="G1079" s="16" t="s">
        <v>22</v>
      </c>
      <c r="H1079" s="435">
        <v>1</v>
      </c>
      <c r="I1079" s="17">
        <v>858000</v>
      </c>
      <c r="J1079" s="139">
        <v>322517.90999999997</v>
      </c>
      <c r="K1079" s="417">
        <v>1</v>
      </c>
      <c r="L1079" s="162" t="s">
        <v>1286</v>
      </c>
      <c r="M1079" s="161" t="s">
        <v>51</v>
      </c>
      <c r="N1079" s="162"/>
      <c r="O1079" s="162"/>
    </row>
    <row r="1080" spans="1:15" ht="15" customHeight="1">
      <c r="A1080" s="374">
        <v>13</v>
      </c>
      <c r="B1080" s="14" t="s">
        <v>1272</v>
      </c>
      <c r="C1080" s="54" t="s">
        <v>101</v>
      </c>
      <c r="D1080" s="374">
        <v>6816</v>
      </c>
      <c r="E1080" s="16" t="s">
        <v>1287</v>
      </c>
      <c r="F1080" s="16" t="s">
        <v>22</v>
      </c>
      <c r="G1080" s="16" t="s">
        <v>22</v>
      </c>
      <c r="H1080" s="435">
        <v>1</v>
      </c>
      <c r="I1080" s="17">
        <v>4518529</v>
      </c>
      <c r="J1080" s="139">
        <v>3195565.46</v>
      </c>
      <c r="K1080" s="417">
        <v>1</v>
      </c>
      <c r="L1080" s="162" t="s">
        <v>1288</v>
      </c>
      <c r="M1080" s="161" t="s">
        <v>51</v>
      </c>
      <c r="N1080" s="162"/>
      <c r="O1080" s="162"/>
    </row>
    <row r="1081" spans="1:15" ht="15" customHeight="1">
      <c r="A1081" s="374">
        <v>14</v>
      </c>
      <c r="B1081" s="14" t="s">
        <v>1289</v>
      </c>
      <c r="C1081" s="54" t="s">
        <v>1290</v>
      </c>
      <c r="D1081" s="371">
        <v>1039</v>
      </c>
      <c r="E1081" s="4" t="s">
        <v>1291</v>
      </c>
      <c r="F1081" s="4" t="s">
        <v>18</v>
      </c>
      <c r="G1081" s="4" t="s">
        <v>18</v>
      </c>
      <c r="H1081" s="436">
        <v>0</v>
      </c>
      <c r="I1081" s="6">
        <v>0</v>
      </c>
      <c r="J1081" s="140">
        <v>0</v>
      </c>
      <c r="K1081" s="184">
        <v>0</v>
      </c>
      <c r="L1081" s="162"/>
      <c r="M1081" s="162"/>
      <c r="N1081" s="162"/>
      <c r="O1081" s="162"/>
    </row>
    <row r="1082" spans="1:15" ht="15" customHeight="1">
      <c r="A1082" s="374">
        <v>14</v>
      </c>
      <c r="B1082" s="14" t="s">
        <v>1289</v>
      </c>
      <c r="C1082" s="54" t="s">
        <v>85</v>
      </c>
      <c r="D1082" s="371">
        <v>1220</v>
      </c>
      <c r="E1082" s="4" t="s">
        <v>57</v>
      </c>
      <c r="F1082" s="4" t="s">
        <v>166</v>
      </c>
      <c r="G1082" s="4" t="s">
        <v>26</v>
      </c>
      <c r="H1082" s="436">
        <v>1</v>
      </c>
      <c r="I1082" s="6">
        <v>1000</v>
      </c>
      <c r="J1082" s="140">
        <v>0</v>
      </c>
      <c r="K1082" s="184">
        <v>0</v>
      </c>
      <c r="L1082" s="162"/>
      <c r="M1082" s="161" t="s">
        <v>4617</v>
      </c>
      <c r="N1082" s="162"/>
      <c r="O1082" s="162" t="s">
        <v>83</v>
      </c>
    </row>
    <row r="1083" spans="1:15" ht="15" customHeight="1">
      <c r="A1083" s="374">
        <v>14</v>
      </c>
      <c r="B1083" s="14" t="s">
        <v>1289</v>
      </c>
      <c r="C1083" s="54" t="s">
        <v>1290</v>
      </c>
      <c r="D1083" s="371">
        <v>1461</v>
      </c>
      <c r="E1083" s="4" t="s">
        <v>1292</v>
      </c>
      <c r="F1083" s="4" t="s">
        <v>18</v>
      </c>
      <c r="G1083" s="4" t="s">
        <v>18</v>
      </c>
      <c r="H1083" s="436">
        <v>0</v>
      </c>
      <c r="I1083" s="6">
        <v>0</v>
      </c>
      <c r="J1083" s="118">
        <v>0</v>
      </c>
      <c r="K1083" s="184"/>
      <c r="L1083" s="162"/>
      <c r="M1083" s="162"/>
      <c r="N1083" s="162"/>
      <c r="O1083" s="162"/>
    </row>
    <row r="1084" spans="1:15" ht="15" customHeight="1">
      <c r="A1084" s="374">
        <v>14</v>
      </c>
      <c r="B1084" s="14" t="s">
        <v>1289</v>
      </c>
      <c r="C1084" s="54" t="s">
        <v>1290</v>
      </c>
      <c r="D1084" s="371">
        <v>1653</v>
      </c>
      <c r="E1084" s="4" t="s">
        <v>1293</v>
      </c>
      <c r="F1084" s="4" t="s">
        <v>18</v>
      </c>
      <c r="G1084" s="4" t="s">
        <v>18</v>
      </c>
      <c r="H1084" s="436">
        <v>0</v>
      </c>
      <c r="I1084" s="6">
        <v>0</v>
      </c>
      <c r="J1084" s="118">
        <v>0</v>
      </c>
      <c r="K1084" s="184"/>
      <c r="L1084" s="162"/>
      <c r="M1084" s="162"/>
      <c r="N1084" s="162"/>
      <c r="O1084" s="162"/>
    </row>
    <row r="1085" spans="1:15" ht="15" customHeight="1">
      <c r="A1085" s="374">
        <v>14</v>
      </c>
      <c r="B1085" s="14" t="s">
        <v>1289</v>
      </c>
      <c r="C1085" s="54" t="s">
        <v>101</v>
      </c>
      <c r="D1085" s="371">
        <v>2100</v>
      </c>
      <c r="E1085" s="4" t="s">
        <v>61</v>
      </c>
      <c r="F1085" s="4" t="s">
        <v>22</v>
      </c>
      <c r="G1085" s="4" t="s">
        <v>22</v>
      </c>
      <c r="H1085" s="436">
        <v>1</v>
      </c>
      <c r="I1085" s="6">
        <v>53162000</v>
      </c>
      <c r="J1085" s="140">
        <v>40868577.62000002</v>
      </c>
      <c r="K1085" s="408">
        <v>1</v>
      </c>
      <c r="L1085" s="162"/>
      <c r="M1085" s="162"/>
      <c r="N1085" s="162"/>
      <c r="O1085" s="162"/>
    </row>
    <row r="1086" spans="1:15" ht="15" customHeight="1">
      <c r="A1086" s="374">
        <v>14</v>
      </c>
      <c r="B1086" s="14" t="s">
        <v>1289</v>
      </c>
      <c r="C1086" s="54" t="s">
        <v>101</v>
      </c>
      <c r="D1086" s="371">
        <v>2171</v>
      </c>
      <c r="E1086" s="4" t="s">
        <v>63</v>
      </c>
      <c r="F1086" s="4" t="s">
        <v>22</v>
      </c>
      <c r="G1086" s="4" t="s">
        <v>22</v>
      </c>
      <c r="H1086" s="436">
        <v>1</v>
      </c>
      <c r="I1086" s="6">
        <v>3200000</v>
      </c>
      <c r="J1086" s="140">
        <v>1945211.9600000002</v>
      </c>
      <c r="K1086" s="408">
        <v>1</v>
      </c>
      <c r="L1086" s="162"/>
      <c r="M1086" s="162"/>
      <c r="N1086" s="162"/>
      <c r="O1086" s="162"/>
    </row>
    <row r="1087" spans="1:15" ht="15" customHeight="1">
      <c r="A1087" s="374">
        <v>14</v>
      </c>
      <c r="B1087" s="14" t="s">
        <v>1289</v>
      </c>
      <c r="C1087" s="54" t="s">
        <v>1290</v>
      </c>
      <c r="D1087" s="371">
        <v>2402</v>
      </c>
      <c r="E1087" s="4" t="s">
        <v>1294</v>
      </c>
      <c r="F1087" s="4" t="s">
        <v>155</v>
      </c>
      <c r="G1087" s="4" t="s">
        <v>26</v>
      </c>
      <c r="H1087" s="436">
        <v>1</v>
      </c>
      <c r="I1087" s="6">
        <v>10000</v>
      </c>
      <c r="J1087" s="118">
        <v>0</v>
      </c>
      <c r="K1087" s="184"/>
      <c r="L1087" s="162"/>
      <c r="M1087" s="161" t="s">
        <v>4617</v>
      </c>
      <c r="N1087" s="162"/>
      <c r="O1087" s="162" t="s">
        <v>83</v>
      </c>
    </row>
    <row r="1088" spans="1:15" ht="15" customHeight="1">
      <c r="A1088" s="374">
        <v>14</v>
      </c>
      <c r="B1088" s="14" t="s">
        <v>1289</v>
      </c>
      <c r="C1088" s="54" t="s">
        <v>1290</v>
      </c>
      <c r="D1088" s="371">
        <v>2407</v>
      </c>
      <c r="E1088" s="4" t="s">
        <v>1295</v>
      </c>
      <c r="F1088" s="4" t="s">
        <v>1296</v>
      </c>
      <c r="G1088" s="4" t="s">
        <v>26</v>
      </c>
      <c r="H1088" s="436">
        <v>1</v>
      </c>
      <c r="I1088" s="6">
        <v>600000</v>
      </c>
      <c r="J1088" s="118">
        <v>0</v>
      </c>
      <c r="K1088" s="184"/>
      <c r="L1088" s="162"/>
      <c r="M1088" s="162"/>
      <c r="N1088" s="162"/>
      <c r="O1088" s="162"/>
    </row>
    <row r="1089" spans="1:15" ht="15" customHeight="1">
      <c r="A1089" s="374">
        <v>14</v>
      </c>
      <c r="B1089" s="14" t="s">
        <v>1289</v>
      </c>
      <c r="C1089" s="62" t="s">
        <v>1290</v>
      </c>
      <c r="D1089" s="390">
        <v>2635</v>
      </c>
      <c r="E1089" s="66" t="s">
        <v>1297</v>
      </c>
      <c r="F1089" s="66" t="s">
        <v>22</v>
      </c>
      <c r="G1089" s="66" t="s">
        <v>22</v>
      </c>
      <c r="H1089" s="443">
        <v>1</v>
      </c>
      <c r="I1089" s="97">
        <v>127415330</v>
      </c>
      <c r="J1089" s="140">
        <v>121966100</v>
      </c>
      <c r="K1089" s="408">
        <v>26787</v>
      </c>
      <c r="L1089" s="162" t="s">
        <v>1298</v>
      </c>
      <c r="M1089" s="161" t="s">
        <v>51</v>
      </c>
      <c r="N1089" s="162"/>
      <c r="O1089" s="162" t="s">
        <v>1299</v>
      </c>
    </row>
    <row r="1090" spans="1:15" ht="15" customHeight="1">
      <c r="A1090" s="374">
        <v>14</v>
      </c>
      <c r="B1090" s="14" t="s">
        <v>1289</v>
      </c>
      <c r="C1090" s="62" t="s">
        <v>85</v>
      </c>
      <c r="D1090" s="390">
        <v>2818</v>
      </c>
      <c r="E1090" s="66" t="s">
        <v>58</v>
      </c>
      <c r="F1090" s="66" t="s">
        <v>166</v>
      </c>
      <c r="G1090" s="66" t="s">
        <v>26</v>
      </c>
      <c r="H1090" s="443">
        <v>0</v>
      </c>
      <c r="I1090" s="97">
        <v>0</v>
      </c>
      <c r="J1090" s="140">
        <v>512658.02</v>
      </c>
      <c r="K1090" s="184"/>
      <c r="L1090" s="162"/>
      <c r="M1090" s="162"/>
      <c r="N1090" s="162"/>
      <c r="O1090" s="162"/>
    </row>
    <row r="1091" spans="1:15" ht="15" customHeight="1">
      <c r="A1091" s="374">
        <v>14</v>
      </c>
      <c r="B1091" s="14" t="s">
        <v>1289</v>
      </c>
      <c r="C1091" s="62" t="s">
        <v>1290</v>
      </c>
      <c r="D1091" s="390">
        <v>3354</v>
      </c>
      <c r="E1091" s="66" t="s">
        <v>985</v>
      </c>
      <c r="F1091" s="66" t="s">
        <v>22</v>
      </c>
      <c r="G1091" s="66" t="s">
        <v>22</v>
      </c>
      <c r="H1091" s="443">
        <v>5001</v>
      </c>
      <c r="I1091" s="97">
        <v>169402144</v>
      </c>
      <c r="J1091" s="140">
        <v>37292312.340000004</v>
      </c>
      <c r="K1091" s="408">
        <v>5153</v>
      </c>
      <c r="L1091" s="162" t="s">
        <v>1300</v>
      </c>
      <c r="M1091" s="161" t="s">
        <v>51</v>
      </c>
      <c r="N1091" s="162"/>
      <c r="O1091" s="162" t="s">
        <v>1301</v>
      </c>
    </row>
    <row r="1092" spans="1:15" ht="15" customHeight="1">
      <c r="A1092" s="374">
        <v>14</v>
      </c>
      <c r="B1092" s="14" t="s">
        <v>1289</v>
      </c>
      <c r="C1092" s="62" t="s">
        <v>111</v>
      </c>
      <c r="D1092" s="390">
        <v>3355</v>
      </c>
      <c r="E1092" s="66" t="s">
        <v>1302</v>
      </c>
      <c r="F1092" s="66" t="s">
        <v>22</v>
      </c>
      <c r="G1092" s="66" t="s">
        <v>22</v>
      </c>
      <c r="H1092" s="443">
        <v>1</v>
      </c>
      <c r="I1092" s="97">
        <v>5959323</v>
      </c>
      <c r="J1092" s="140">
        <v>7148748.0299999993</v>
      </c>
      <c r="K1092" s="184"/>
      <c r="L1092" s="162"/>
      <c r="M1092" s="162"/>
      <c r="N1092" s="162"/>
      <c r="O1092" s="162"/>
    </row>
    <row r="1093" spans="1:15" ht="15" customHeight="1">
      <c r="A1093" s="374">
        <v>14</v>
      </c>
      <c r="B1093" s="14" t="s">
        <v>1289</v>
      </c>
      <c r="C1093" s="62" t="s">
        <v>1290</v>
      </c>
      <c r="D1093" s="390">
        <v>3356</v>
      </c>
      <c r="E1093" s="66" t="s">
        <v>986</v>
      </c>
      <c r="F1093" s="66" t="s">
        <v>22</v>
      </c>
      <c r="G1093" s="66" t="s">
        <v>22</v>
      </c>
      <c r="H1093" s="443">
        <v>1</v>
      </c>
      <c r="I1093" s="97">
        <v>104582</v>
      </c>
      <c r="J1093" s="140">
        <v>13512394.449999999</v>
      </c>
      <c r="K1093" s="422" t="s">
        <v>1303</v>
      </c>
      <c r="L1093" s="162" t="s">
        <v>1304</v>
      </c>
      <c r="M1093" s="161" t="s">
        <v>51</v>
      </c>
      <c r="N1093" s="162"/>
      <c r="O1093" s="162" t="s">
        <v>1305</v>
      </c>
    </row>
    <row r="1094" spans="1:15" ht="15" customHeight="1">
      <c r="A1094" s="374">
        <v>14</v>
      </c>
      <c r="B1094" s="14" t="s">
        <v>1289</v>
      </c>
      <c r="C1094" s="62" t="s">
        <v>1290</v>
      </c>
      <c r="D1094" s="390">
        <v>3357</v>
      </c>
      <c r="E1094" s="66" t="s">
        <v>1161</v>
      </c>
      <c r="F1094" s="66" t="s">
        <v>22</v>
      </c>
      <c r="G1094" s="66" t="s">
        <v>22</v>
      </c>
      <c r="H1094" s="443">
        <v>1</v>
      </c>
      <c r="I1094" s="97">
        <v>33112486</v>
      </c>
      <c r="J1094" s="140">
        <v>140216.01999999999</v>
      </c>
      <c r="K1094" s="408">
        <v>7862</v>
      </c>
      <c r="L1094" s="162" t="s">
        <v>1306</v>
      </c>
      <c r="M1094" s="161" t="s">
        <v>51</v>
      </c>
      <c r="N1094" s="162"/>
      <c r="O1094" s="162" t="s">
        <v>1307</v>
      </c>
    </row>
    <row r="1095" spans="1:15" ht="15" customHeight="1">
      <c r="A1095" s="374">
        <v>14</v>
      </c>
      <c r="B1095" s="14" t="s">
        <v>1289</v>
      </c>
      <c r="C1095" s="54" t="s">
        <v>111</v>
      </c>
      <c r="D1095" s="371">
        <v>5013</v>
      </c>
      <c r="E1095" s="4" t="s">
        <v>1308</v>
      </c>
      <c r="F1095" s="4" t="s">
        <v>18</v>
      </c>
      <c r="G1095" s="4" t="s">
        <v>18</v>
      </c>
      <c r="H1095" s="436">
        <v>0</v>
      </c>
      <c r="I1095" s="6">
        <v>0</v>
      </c>
      <c r="J1095" s="140">
        <v>0</v>
      </c>
      <c r="K1095" s="184"/>
      <c r="L1095" s="162"/>
      <c r="M1095" s="162"/>
      <c r="N1095" s="162"/>
      <c r="O1095" s="162"/>
    </row>
    <row r="1096" spans="1:15" ht="15" customHeight="1">
      <c r="A1096" s="374">
        <v>14</v>
      </c>
      <c r="B1096" s="14" t="s">
        <v>1289</v>
      </c>
      <c r="C1096" s="54" t="s">
        <v>1290</v>
      </c>
      <c r="D1096" s="371">
        <v>9507</v>
      </c>
      <c r="E1096" s="4" t="s">
        <v>1309</v>
      </c>
      <c r="F1096" s="4" t="s">
        <v>1310</v>
      </c>
      <c r="G1096" s="4" t="s">
        <v>26</v>
      </c>
      <c r="H1096" s="436">
        <v>1</v>
      </c>
      <c r="I1096" s="6">
        <v>10000</v>
      </c>
      <c r="J1096" s="118">
        <v>0</v>
      </c>
      <c r="K1096" s="184"/>
      <c r="L1096" s="162"/>
      <c r="M1096" s="161" t="s">
        <v>4617</v>
      </c>
      <c r="N1096" s="162"/>
      <c r="O1096" s="162" t="s">
        <v>83</v>
      </c>
    </row>
    <row r="1097" spans="1:15" ht="15" customHeight="1">
      <c r="A1097" s="374">
        <v>14</v>
      </c>
      <c r="B1097" s="14" t="s">
        <v>1289</v>
      </c>
      <c r="C1097" s="54" t="s">
        <v>1290</v>
      </c>
      <c r="D1097" s="371">
        <v>9508</v>
      </c>
      <c r="E1097" s="4" t="s">
        <v>1311</v>
      </c>
      <c r="F1097" s="4" t="s">
        <v>986</v>
      </c>
      <c r="G1097" s="4" t="s">
        <v>26</v>
      </c>
      <c r="H1097" s="436">
        <v>1</v>
      </c>
      <c r="I1097" s="6">
        <v>10000</v>
      </c>
      <c r="J1097" s="118">
        <v>0</v>
      </c>
      <c r="K1097" s="184"/>
      <c r="L1097" s="162"/>
      <c r="M1097" s="161" t="s">
        <v>4617</v>
      </c>
      <c r="N1097" s="162"/>
      <c r="O1097" s="162" t="s">
        <v>83</v>
      </c>
    </row>
    <row r="1098" spans="1:15" ht="15" customHeight="1">
      <c r="A1098" s="374">
        <v>14</v>
      </c>
      <c r="B1098" s="14" t="s">
        <v>1289</v>
      </c>
      <c r="C1098" s="54" t="s">
        <v>1290</v>
      </c>
      <c r="D1098" s="371">
        <v>9521</v>
      </c>
      <c r="E1098" s="4" t="s">
        <v>1312</v>
      </c>
      <c r="F1098" s="4" t="s">
        <v>1313</v>
      </c>
      <c r="G1098" s="4" t="s">
        <v>26</v>
      </c>
      <c r="H1098" s="436">
        <v>1</v>
      </c>
      <c r="I1098" s="6">
        <v>10000</v>
      </c>
      <c r="J1098" s="118">
        <v>0</v>
      </c>
      <c r="K1098" s="184"/>
      <c r="L1098" s="162"/>
      <c r="M1098" s="161" t="s">
        <v>4617</v>
      </c>
      <c r="N1098" s="162"/>
      <c r="O1098" s="162" t="s">
        <v>83</v>
      </c>
    </row>
    <row r="1099" spans="1:15" ht="15" customHeight="1">
      <c r="A1099" s="374">
        <v>14</v>
      </c>
      <c r="B1099" s="14" t="s">
        <v>1289</v>
      </c>
      <c r="C1099" s="54" t="s">
        <v>1290</v>
      </c>
      <c r="D1099" s="371">
        <v>9566</v>
      </c>
      <c r="E1099" s="4" t="s">
        <v>1314</v>
      </c>
      <c r="F1099" s="4" t="s">
        <v>155</v>
      </c>
      <c r="G1099" s="4" t="s">
        <v>26</v>
      </c>
      <c r="H1099" s="436">
        <v>1</v>
      </c>
      <c r="I1099" s="6">
        <v>10000</v>
      </c>
      <c r="J1099" s="118">
        <v>0</v>
      </c>
      <c r="K1099" s="184"/>
      <c r="L1099" s="162"/>
      <c r="M1099" s="161" t="s">
        <v>4617</v>
      </c>
      <c r="N1099" s="162"/>
      <c r="O1099" s="162" t="s">
        <v>83</v>
      </c>
    </row>
    <row r="1100" spans="1:15" ht="15" customHeight="1">
      <c r="A1100" s="374">
        <v>14</v>
      </c>
      <c r="B1100" s="14" t="s">
        <v>1289</v>
      </c>
      <c r="C1100" s="54" t="s">
        <v>1290</v>
      </c>
      <c r="D1100" s="371">
        <v>9625</v>
      </c>
      <c r="E1100" s="4" t="s">
        <v>1315</v>
      </c>
      <c r="F1100" s="4" t="s">
        <v>1316</v>
      </c>
      <c r="G1100" s="4" t="s">
        <v>26</v>
      </c>
      <c r="H1100" s="436">
        <v>1</v>
      </c>
      <c r="I1100" s="6">
        <v>10000</v>
      </c>
      <c r="J1100" s="118">
        <v>0</v>
      </c>
      <c r="K1100" s="184"/>
      <c r="L1100" s="162"/>
      <c r="M1100" s="161" t="s">
        <v>4617</v>
      </c>
      <c r="N1100" s="162"/>
      <c r="O1100" s="162" t="s">
        <v>83</v>
      </c>
    </row>
    <row r="1101" spans="1:15" ht="15" customHeight="1">
      <c r="A1101" s="374">
        <v>14</v>
      </c>
      <c r="B1101" s="14" t="s">
        <v>1289</v>
      </c>
      <c r="C1101" s="54" t="s">
        <v>1290</v>
      </c>
      <c r="D1101" s="371">
        <v>9629</v>
      </c>
      <c r="E1101" s="4" t="s">
        <v>1317</v>
      </c>
      <c r="F1101" s="4" t="s">
        <v>1318</v>
      </c>
      <c r="G1101" s="4" t="s">
        <v>26</v>
      </c>
      <c r="H1101" s="436">
        <v>1</v>
      </c>
      <c r="I1101" s="6">
        <v>10000</v>
      </c>
      <c r="J1101" s="118">
        <v>0</v>
      </c>
      <c r="K1101" s="184"/>
      <c r="L1101" s="162"/>
      <c r="M1101" s="161" t="s">
        <v>4617</v>
      </c>
      <c r="N1101" s="162"/>
      <c r="O1101" s="162" t="s">
        <v>83</v>
      </c>
    </row>
    <row r="1102" spans="1:15" ht="15" customHeight="1">
      <c r="A1102" s="374">
        <v>14</v>
      </c>
      <c r="B1102" s="14" t="s">
        <v>1289</v>
      </c>
      <c r="C1102" s="54" t="s">
        <v>111</v>
      </c>
      <c r="D1102" s="371">
        <v>9631</v>
      </c>
      <c r="E1102" s="4" t="s">
        <v>1319</v>
      </c>
      <c r="F1102" s="4" t="s">
        <v>131</v>
      </c>
      <c r="G1102" s="4" t="s">
        <v>26</v>
      </c>
      <c r="H1102" s="436">
        <v>1</v>
      </c>
      <c r="I1102" s="6">
        <v>1000000</v>
      </c>
      <c r="J1102" s="118">
        <v>0</v>
      </c>
      <c r="K1102" s="184"/>
      <c r="L1102" s="162"/>
      <c r="M1102" s="162"/>
      <c r="N1102" s="162"/>
      <c r="O1102" s="162"/>
    </row>
    <row r="1103" spans="1:15" ht="15" customHeight="1">
      <c r="A1103" s="372">
        <v>16</v>
      </c>
      <c r="B1103" s="14" t="s">
        <v>1320</v>
      </c>
      <c r="C1103" s="55" t="s">
        <v>1321</v>
      </c>
      <c r="D1103" s="372">
        <v>1079</v>
      </c>
      <c r="E1103" s="10" t="s">
        <v>1322</v>
      </c>
      <c r="F1103" s="10" t="s">
        <v>18</v>
      </c>
      <c r="G1103" s="10" t="s">
        <v>18</v>
      </c>
      <c r="H1103" s="439">
        <v>0</v>
      </c>
      <c r="I1103" s="32">
        <v>0</v>
      </c>
      <c r="J1103" s="118">
        <v>0</v>
      </c>
      <c r="K1103" s="351"/>
      <c r="L1103" s="163"/>
      <c r="M1103" s="173"/>
      <c r="N1103" s="182"/>
      <c r="O1103" s="182" t="s">
        <v>1323</v>
      </c>
    </row>
    <row r="1104" spans="1:15" ht="15" customHeight="1">
      <c r="A1104" s="372">
        <v>16</v>
      </c>
      <c r="B1104" s="14" t="s">
        <v>1320</v>
      </c>
      <c r="C1104" s="55" t="s">
        <v>965</v>
      </c>
      <c r="D1104" s="372">
        <v>1090</v>
      </c>
      <c r="E1104" s="10" t="s">
        <v>1324</v>
      </c>
      <c r="F1104" s="10" t="s">
        <v>18</v>
      </c>
      <c r="G1104" s="10" t="s">
        <v>18</v>
      </c>
      <c r="H1104" s="439">
        <v>0</v>
      </c>
      <c r="I1104" s="32">
        <v>0</v>
      </c>
      <c r="J1104" s="118">
        <v>0</v>
      </c>
      <c r="K1104" s="351"/>
      <c r="L1104" s="163"/>
      <c r="M1104" s="173"/>
      <c r="N1104" s="182"/>
      <c r="O1104" s="182" t="s">
        <v>1323</v>
      </c>
    </row>
    <row r="1105" spans="1:15" ht="15" customHeight="1">
      <c r="A1105" s="372">
        <v>16</v>
      </c>
      <c r="B1105" s="14" t="s">
        <v>1320</v>
      </c>
      <c r="C1105" s="55" t="s">
        <v>965</v>
      </c>
      <c r="D1105" s="372">
        <v>1091</v>
      </c>
      <c r="E1105" s="10" t="s">
        <v>1325</v>
      </c>
      <c r="F1105" s="10" t="s">
        <v>18</v>
      </c>
      <c r="G1105" s="10" t="s">
        <v>18</v>
      </c>
      <c r="H1105" s="439">
        <v>0</v>
      </c>
      <c r="I1105" s="32">
        <v>0</v>
      </c>
      <c r="J1105" s="118">
        <v>0</v>
      </c>
      <c r="K1105" s="351"/>
      <c r="L1105" s="163"/>
      <c r="M1105" s="173"/>
      <c r="N1105" s="182"/>
      <c r="O1105" s="182" t="s">
        <v>1323</v>
      </c>
    </row>
    <row r="1106" spans="1:15" ht="15" customHeight="1">
      <c r="A1106" s="372">
        <v>16</v>
      </c>
      <c r="B1106" s="14" t="s">
        <v>1320</v>
      </c>
      <c r="C1106" s="55" t="s">
        <v>965</v>
      </c>
      <c r="D1106" s="372">
        <v>1092</v>
      </c>
      <c r="E1106" s="10" t="s">
        <v>1326</v>
      </c>
      <c r="F1106" s="10" t="s">
        <v>18</v>
      </c>
      <c r="G1106" s="10" t="s">
        <v>18</v>
      </c>
      <c r="H1106" s="439">
        <v>0</v>
      </c>
      <c r="I1106" s="32">
        <v>0</v>
      </c>
      <c r="J1106" s="118">
        <v>0</v>
      </c>
      <c r="K1106" s="351"/>
      <c r="L1106" s="163"/>
      <c r="M1106" s="173"/>
      <c r="N1106" s="182"/>
      <c r="O1106" s="182" t="s">
        <v>1323</v>
      </c>
    </row>
    <row r="1107" spans="1:15" ht="15" customHeight="1">
      <c r="A1107" s="372">
        <v>16</v>
      </c>
      <c r="B1107" s="14" t="s">
        <v>1320</v>
      </c>
      <c r="C1107" s="55" t="s">
        <v>965</v>
      </c>
      <c r="D1107" s="372">
        <v>1101</v>
      </c>
      <c r="E1107" s="10" t="s">
        <v>1327</v>
      </c>
      <c r="F1107" s="10" t="s">
        <v>18</v>
      </c>
      <c r="G1107" s="10" t="s">
        <v>18</v>
      </c>
      <c r="H1107" s="439">
        <v>0</v>
      </c>
      <c r="I1107" s="32">
        <v>0</v>
      </c>
      <c r="J1107" s="118">
        <v>0</v>
      </c>
      <c r="K1107" s="351"/>
      <c r="L1107" s="163"/>
      <c r="M1107" s="173"/>
      <c r="N1107" s="182"/>
      <c r="O1107" s="182" t="s">
        <v>1323</v>
      </c>
    </row>
    <row r="1108" spans="1:15" ht="15" customHeight="1">
      <c r="A1108" s="372">
        <v>16</v>
      </c>
      <c r="B1108" s="14" t="s">
        <v>1320</v>
      </c>
      <c r="C1108" s="55" t="s">
        <v>965</v>
      </c>
      <c r="D1108" s="372">
        <v>1102</v>
      </c>
      <c r="E1108" s="10" t="s">
        <v>1328</v>
      </c>
      <c r="F1108" s="10" t="s">
        <v>18</v>
      </c>
      <c r="G1108" s="10" t="s">
        <v>18</v>
      </c>
      <c r="H1108" s="439">
        <v>0</v>
      </c>
      <c r="I1108" s="32">
        <v>0</v>
      </c>
      <c r="J1108" s="118">
        <v>0</v>
      </c>
      <c r="K1108" s="351"/>
      <c r="L1108" s="163"/>
      <c r="M1108" s="173"/>
      <c r="N1108" s="182"/>
      <c r="O1108" s="182" t="s">
        <v>1323</v>
      </c>
    </row>
    <row r="1109" spans="1:15" ht="15" customHeight="1">
      <c r="A1109" s="372">
        <v>16</v>
      </c>
      <c r="B1109" s="14" t="s">
        <v>1320</v>
      </c>
      <c r="C1109" s="55" t="s">
        <v>965</v>
      </c>
      <c r="D1109" s="372">
        <v>1107</v>
      </c>
      <c r="E1109" s="10" t="s">
        <v>1329</v>
      </c>
      <c r="F1109" s="10" t="s">
        <v>18</v>
      </c>
      <c r="G1109" s="10" t="s">
        <v>18</v>
      </c>
      <c r="H1109" s="439">
        <v>0</v>
      </c>
      <c r="I1109" s="32">
        <v>0</v>
      </c>
      <c r="J1109" s="118">
        <v>0</v>
      </c>
      <c r="K1109" s="351"/>
      <c r="L1109" s="163"/>
      <c r="M1109" s="173"/>
      <c r="N1109" s="182"/>
      <c r="O1109" s="182" t="s">
        <v>1323</v>
      </c>
    </row>
    <row r="1110" spans="1:15" ht="15" customHeight="1">
      <c r="A1110" s="372">
        <v>16</v>
      </c>
      <c r="B1110" s="14" t="s">
        <v>1320</v>
      </c>
      <c r="C1110" s="55" t="s">
        <v>965</v>
      </c>
      <c r="D1110" s="372">
        <v>1108</v>
      </c>
      <c r="E1110" s="10" t="s">
        <v>1330</v>
      </c>
      <c r="F1110" s="10" t="s">
        <v>18</v>
      </c>
      <c r="G1110" s="10" t="s">
        <v>18</v>
      </c>
      <c r="H1110" s="439">
        <v>0</v>
      </c>
      <c r="I1110" s="32">
        <v>0</v>
      </c>
      <c r="J1110" s="118">
        <v>0</v>
      </c>
      <c r="K1110" s="351"/>
      <c r="L1110" s="163"/>
      <c r="M1110" s="173"/>
      <c r="N1110" s="182"/>
      <c r="O1110" s="182" t="s">
        <v>1323</v>
      </c>
    </row>
    <row r="1111" spans="1:15" ht="15" customHeight="1">
      <c r="A1111" s="372">
        <v>16</v>
      </c>
      <c r="B1111" s="14" t="s">
        <v>1320</v>
      </c>
      <c r="C1111" s="55" t="s">
        <v>965</v>
      </c>
      <c r="D1111" s="372">
        <v>1110</v>
      </c>
      <c r="E1111" s="10" t="s">
        <v>1331</v>
      </c>
      <c r="F1111" s="10" t="s">
        <v>18</v>
      </c>
      <c r="G1111" s="10" t="s">
        <v>18</v>
      </c>
      <c r="H1111" s="439">
        <v>0</v>
      </c>
      <c r="I1111" s="32">
        <v>0</v>
      </c>
      <c r="J1111" s="118">
        <v>0</v>
      </c>
      <c r="K1111" s="351"/>
      <c r="L1111" s="163"/>
      <c r="M1111" s="173"/>
      <c r="N1111" s="182"/>
      <c r="O1111" s="182" t="s">
        <v>1323</v>
      </c>
    </row>
    <row r="1112" spans="1:15" ht="15" customHeight="1">
      <c r="A1112" s="372">
        <v>16</v>
      </c>
      <c r="B1112" s="14" t="s">
        <v>1320</v>
      </c>
      <c r="C1112" s="55" t="s">
        <v>965</v>
      </c>
      <c r="D1112" s="372">
        <v>1584</v>
      </c>
      <c r="E1112" s="10" t="s">
        <v>1332</v>
      </c>
      <c r="F1112" s="10" t="s">
        <v>18</v>
      </c>
      <c r="G1112" s="10" t="s">
        <v>18</v>
      </c>
      <c r="H1112" s="439">
        <v>0</v>
      </c>
      <c r="I1112" s="32">
        <v>0</v>
      </c>
      <c r="J1112" s="118">
        <v>0</v>
      </c>
      <c r="K1112" s="351"/>
      <c r="L1112" s="163"/>
      <c r="M1112" s="173"/>
      <c r="N1112" s="182"/>
      <c r="O1112" s="182" t="s">
        <v>1333</v>
      </c>
    </row>
    <row r="1113" spans="1:15" ht="15" customHeight="1">
      <c r="A1113" s="372">
        <v>16</v>
      </c>
      <c r="B1113" s="14" t="s">
        <v>1320</v>
      </c>
      <c r="C1113" s="55" t="s">
        <v>965</v>
      </c>
      <c r="D1113" s="372">
        <v>1646</v>
      </c>
      <c r="E1113" s="10" t="s">
        <v>1334</v>
      </c>
      <c r="F1113" s="10" t="s">
        <v>18</v>
      </c>
      <c r="G1113" s="10" t="s">
        <v>18</v>
      </c>
      <c r="H1113" s="439">
        <v>0</v>
      </c>
      <c r="I1113" s="32">
        <v>0</v>
      </c>
      <c r="J1113" s="118">
        <v>0</v>
      </c>
      <c r="K1113" s="351"/>
      <c r="L1113" s="163"/>
      <c r="M1113" s="173"/>
      <c r="N1113" s="182"/>
      <c r="O1113" s="182" t="s">
        <v>1333</v>
      </c>
    </row>
    <row r="1114" spans="1:15" ht="15" customHeight="1">
      <c r="A1114" s="372">
        <v>16</v>
      </c>
      <c r="B1114" s="14" t="s">
        <v>1320</v>
      </c>
      <c r="C1114" s="55" t="s">
        <v>965</v>
      </c>
      <c r="D1114" s="372">
        <v>1654</v>
      </c>
      <c r="E1114" s="10" t="s">
        <v>1335</v>
      </c>
      <c r="F1114" s="10" t="s">
        <v>18</v>
      </c>
      <c r="G1114" s="10" t="s">
        <v>18</v>
      </c>
      <c r="H1114" s="439">
        <v>0</v>
      </c>
      <c r="I1114" s="32">
        <v>0</v>
      </c>
      <c r="J1114" s="118">
        <v>0</v>
      </c>
      <c r="K1114" s="351"/>
      <c r="L1114" s="163"/>
      <c r="M1114" s="173"/>
      <c r="N1114" s="182"/>
      <c r="O1114" s="182" t="s">
        <v>1333</v>
      </c>
    </row>
    <row r="1115" spans="1:15" ht="15" customHeight="1">
      <c r="A1115" s="372">
        <v>16</v>
      </c>
      <c r="B1115" s="14" t="s">
        <v>1320</v>
      </c>
      <c r="C1115" s="55" t="s">
        <v>965</v>
      </c>
      <c r="D1115" s="372">
        <v>1655</v>
      </c>
      <c r="E1115" s="10" t="s">
        <v>1336</v>
      </c>
      <c r="F1115" s="10" t="s">
        <v>18</v>
      </c>
      <c r="G1115" s="10" t="s">
        <v>18</v>
      </c>
      <c r="H1115" s="439">
        <v>0</v>
      </c>
      <c r="I1115" s="32">
        <v>0</v>
      </c>
      <c r="J1115" s="118">
        <v>0</v>
      </c>
      <c r="K1115" s="351"/>
      <c r="L1115" s="163"/>
      <c r="M1115" s="173"/>
      <c r="N1115" s="182"/>
      <c r="O1115" s="182" t="s">
        <v>1333</v>
      </c>
    </row>
    <row r="1116" spans="1:15" ht="15" customHeight="1">
      <c r="A1116" s="372">
        <v>16</v>
      </c>
      <c r="B1116" s="14" t="s">
        <v>1320</v>
      </c>
      <c r="C1116" s="55" t="s">
        <v>965</v>
      </c>
      <c r="D1116" s="372">
        <v>1656</v>
      </c>
      <c r="E1116" s="10" t="s">
        <v>1337</v>
      </c>
      <c r="F1116" s="10" t="s">
        <v>18</v>
      </c>
      <c r="G1116" s="10" t="s">
        <v>18</v>
      </c>
      <c r="H1116" s="439">
        <v>0</v>
      </c>
      <c r="I1116" s="32">
        <v>0</v>
      </c>
      <c r="J1116" s="118">
        <v>0</v>
      </c>
      <c r="K1116" s="351"/>
      <c r="L1116" s="163"/>
      <c r="M1116" s="173"/>
      <c r="N1116" s="182"/>
      <c r="O1116" s="182" t="s">
        <v>1333</v>
      </c>
    </row>
    <row r="1117" spans="1:15" ht="15" customHeight="1">
      <c r="A1117" s="372">
        <v>16</v>
      </c>
      <c r="B1117" s="14" t="s">
        <v>1320</v>
      </c>
      <c r="C1117" s="55" t="s">
        <v>965</v>
      </c>
      <c r="D1117" s="372">
        <v>1657</v>
      </c>
      <c r="E1117" s="10" t="s">
        <v>1338</v>
      </c>
      <c r="F1117" s="10" t="s">
        <v>18</v>
      </c>
      <c r="G1117" s="10" t="s">
        <v>18</v>
      </c>
      <c r="H1117" s="439">
        <v>0</v>
      </c>
      <c r="I1117" s="32">
        <v>0</v>
      </c>
      <c r="J1117" s="118">
        <v>0</v>
      </c>
      <c r="K1117" s="351"/>
      <c r="L1117" s="163"/>
      <c r="M1117" s="173"/>
      <c r="N1117" s="182"/>
      <c r="O1117" s="182" t="s">
        <v>1333</v>
      </c>
    </row>
    <row r="1118" spans="1:15" ht="15" customHeight="1">
      <c r="A1118" s="372">
        <v>16</v>
      </c>
      <c r="B1118" s="14" t="s">
        <v>1320</v>
      </c>
      <c r="C1118" s="55" t="s">
        <v>965</v>
      </c>
      <c r="D1118" s="372">
        <v>1658</v>
      </c>
      <c r="E1118" s="10" t="s">
        <v>1339</v>
      </c>
      <c r="F1118" s="10" t="s">
        <v>18</v>
      </c>
      <c r="G1118" s="10" t="s">
        <v>18</v>
      </c>
      <c r="H1118" s="439">
        <v>0</v>
      </c>
      <c r="I1118" s="32">
        <v>0</v>
      </c>
      <c r="J1118" s="118">
        <v>0</v>
      </c>
      <c r="K1118" s="351"/>
      <c r="L1118" s="163"/>
      <c r="M1118" s="173"/>
      <c r="N1118" s="182"/>
      <c r="O1118" s="182" t="s">
        <v>1333</v>
      </c>
    </row>
    <row r="1119" spans="1:15" ht="15" customHeight="1">
      <c r="A1119" s="372">
        <v>16</v>
      </c>
      <c r="B1119" s="14" t="s">
        <v>1320</v>
      </c>
      <c r="C1119" s="55" t="s">
        <v>965</v>
      </c>
      <c r="D1119" s="372">
        <v>1659</v>
      </c>
      <c r="E1119" s="10" t="s">
        <v>1340</v>
      </c>
      <c r="F1119" s="10" t="s">
        <v>18</v>
      </c>
      <c r="G1119" s="10" t="s">
        <v>18</v>
      </c>
      <c r="H1119" s="439">
        <v>0</v>
      </c>
      <c r="I1119" s="32">
        <v>0</v>
      </c>
      <c r="J1119" s="118">
        <v>0</v>
      </c>
      <c r="K1119" s="351"/>
      <c r="L1119" s="163"/>
      <c r="M1119" s="173"/>
      <c r="N1119" s="182"/>
      <c r="O1119" s="182" t="s">
        <v>1333</v>
      </c>
    </row>
    <row r="1120" spans="1:15" ht="15" customHeight="1">
      <c r="A1120" s="372">
        <v>16</v>
      </c>
      <c r="B1120" s="14" t="s">
        <v>1320</v>
      </c>
      <c r="C1120" s="55" t="s">
        <v>965</v>
      </c>
      <c r="D1120" s="372">
        <v>1660</v>
      </c>
      <c r="E1120" s="10" t="s">
        <v>1341</v>
      </c>
      <c r="F1120" s="10" t="s">
        <v>18</v>
      </c>
      <c r="G1120" s="10" t="s">
        <v>18</v>
      </c>
      <c r="H1120" s="439">
        <v>0</v>
      </c>
      <c r="I1120" s="32">
        <v>0</v>
      </c>
      <c r="J1120" s="118">
        <v>0</v>
      </c>
      <c r="K1120" s="351"/>
      <c r="L1120" s="163"/>
      <c r="M1120" s="173"/>
      <c r="N1120" s="182"/>
      <c r="O1120" s="182" t="s">
        <v>1333</v>
      </c>
    </row>
    <row r="1121" spans="1:15" ht="15" customHeight="1">
      <c r="A1121" s="372">
        <v>16</v>
      </c>
      <c r="B1121" s="14" t="s">
        <v>1320</v>
      </c>
      <c r="C1121" s="55" t="s">
        <v>965</v>
      </c>
      <c r="D1121" s="372">
        <v>1661</v>
      </c>
      <c r="E1121" s="10" t="s">
        <v>1342</v>
      </c>
      <c r="F1121" s="10" t="s">
        <v>18</v>
      </c>
      <c r="G1121" s="10" t="s">
        <v>18</v>
      </c>
      <c r="H1121" s="439">
        <v>0</v>
      </c>
      <c r="I1121" s="32">
        <v>0</v>
      </c>
      <c r="J1121" s="118">
        <v>0</v>
      </c>
      <c r="K1121" s="351"/>
      <c r="L1121" s="163"/>
      <c r="M1121" s="173"/>
      <c r="N1121" s="182"/>
      <c r="O1121" s="182" t="s">
        <v>1333</v>
      </c>
    </row>
    <row r="1122" spans="1:15" ht="15" customHeight="1">
      <c r="A1122" s="372">
        <v>16</v>
      </c>
      <c r="B1122" s="14" t="s">
        <v>1320</v>
      </c>
      <c r="C1122" s="55" t="s">
        <v>965</v>
      </c>
      <c r="D1122" s="372">
        <v>1662</v>
      </c>
      <c r="E1122" s="10" t="s">
        <v>1343</v>
      </c>
      <c r="F1122" s="10" t="s">
        <v>18</v>
      </c>
      <c r="G1122" s="10" t="s">
        <v>18</v>
      </c>
      <c r="H1122" s="439">
        <v>0</v>
      </c>
      <c r="I1122" s="32">
        <v>0</v>
      </c>
      <c r="J1122" s="118">
        <v>0</v>
      </c>
      <c r="K1122" s="351"/>
      <c r="L1122" s="163"/>
      <c r="M1122" s="173"/>
      <c r="N1122" s="182"/>
      <c r="O1122" s="182" t="s">
        <v>1333</v>
      </c>
    </row>
    <row r="1123" spans="1:15" ht="15" customHeight="1">
      <c r="A1123" s="372">
        <v>16</v>
      </c>
      <c r="B1123" s="14" t="s">
        <v>1320</v>
      </c>
      <c r="C1123" s="55" t="s">
        <v>965</v>
      </c>
      <c r="D1123" s="372">
        <v>1663</v>
      </c>
      <c r="E1123" s="10" t="s">
        <v>1344</v>
      </c>
      <c r="F1123" s="10" t="s">
        <v>18</v>
      </c>
      <c r="G1123" s="10" t="s">
        <v>18</v>
      </c>
      <c r="H1123" s="439">
        <v>0</v>
      </c>
      <c r="I1123" s="32">
        <v>0</v>
      </c>
      <c r="J1123" s="118">
        <v>0</v>
      </c>
      <c r="K1123" s="351"/>
      <c r="L1123" s="163"/>
      <c r="M1123" s="173"/>
      <c r="N1123" s="182"/>
      <c r="O1123" s="182" t="s">
        <v>1333</v>
      </c>
    </row>
    <row r="1124" spans="1:15" ht="15" customHeight="1">
      <c r="A1124" s="372">
        <v>16</v>
      </c>
      <c r="B1124" s="14" t="s">
        <v>1320</v>
      </c>
      <c r="C1124" s="55" t="s">
        <v>965</v>
      </c>
      <c r="D1124" s="372">
        <v>1664</v>
      </c>
      <c r="E1124" s="10" t="s">
        <v>1345</v>
      </c>
      <c r="F1124" s="10" t="s">
        <v>18</v>
      </c>
      <c r="G1124" s="10" t="s">
        <v>18</v>
      </c>
      <c r="H1124" s="439">
        <v>0</v>
      </c>
      <c r="I1124" s="32">
        <v>0</v>
      </c>
      <c r="J1124" s="118">
        <v>0</v>
      </c>
      <c r="K1124" s="351"/>
      <c r="L1124" s="163"/>
      <c r="M1124" s="173"/>
      <c r="N1124" s="182"/>
      <c r="O1124" s="182" t="s">
        <v>1333</v>
      </c>
    </row>
    <row r="1125" spans="1:15" ht="15" customHeight="1">
      <c r="A1125" s="372">
        <v>16</v>
      </c>
      <c r="B1125" s="14" t="s">
        <v>1320</v>
      </c>
      <c r="C1125" s="55" t="s">
        <v>965</v>
      </c>
      <c r="D1125" s="372">
        <v>1665</v>
      </c>
      <c r="E1125" s="10" t="s">
        <v>1346</v>
      </c>
      <c r="F1125" s="10" t="s">
        <v>18</v>
      </c>
      <c r="G1125" s="10" t="s">
        <v>18</v>
      </c>
      <c r="H1125" s="439">
        <v>0</v>
      </c>
      <c r="I1125" s="32">
        <v>0</v>
      </c>
      <c r="J1125" s="118">
        <v>0</v>
      </c>
      <c r="K1125" s="351"/>
      <c r="L1125" s="163"/>
      <c r="M1125" s="173"/>
      <c r="N1125" s="182"/>
      <c r="O1125" s="182" t="s">
        <v>1333</v>
      </c>
    </row>
    <row r="1126" spans="1:15" ht="15" customHeight="1">
      <c r="A1126" s="372">
        <v>16</v>
      </c>
      <c r="B1126" s="14" t="s">
        <v>1320</v>
      </c>
      <c r="C1126" s="55" t="s">
        <v>965</v>
      </c>
      <c r="D1126" s="372">
        <v>1666</v>
      </c>
      <c r="E1126" s="10" t="s">
        <v>1347</v>
      </c>
      <c r="F1126" s="10" t="s">
        <v>18</v>
      </c>
      <c r="G1126" s="10" t="s">
        <v>18</v>
      </c>
      <c r="H1126" s="439">
        <v>0</v>
      </c>
      <c r="I1126" s="32">
        <v>0</v>
      </c>
      <c r="J1126" s="118">
        <v>0</v>
      </c>
      <c r="K1126" s="351"/>
      <c r="L1126" s="163"/>
      <c r="M1126" s="173"/>
      <c r="N1126" s="182"/>
      <c r="O1126" s="182" t="s">
        <v>1333</v>
      </c>
    </row>
    <row r="1127" spans="1:15" ht="15" customHeight="1">
      <c r="A1127" s="372">
        <v>16</v>
      </c>
      <c r="B1127" s="14" t="s">
        <v>1320</v>
      </c>
      <c r="C1127" s="55" t="s">
        <v>965</v>
      </c>
      <c r="D1127" s="372">
        <v>1667</v>
      </c>
      <c r="E1127" s="10" t="s">
        <v>1348</v>
      </c>
      <c r="F1127" s="10" t="s">
        <v>18</v>
      </c>
      <c r="G1127" s="10" t="s">
        <v>18</v>
      </c>
      <c r="H1127" s="439">
        <v>0</v>
      </c>
      <c r="I1127" s="32">
        <v>0</v>
      </c>
      <c r="J1127" s="118">
        <v>0</v>
      </c>
      <c r="K1127" s="351"/>
      <c r="L1127" s="163"/>
      <c r="M1127" s="173"/>
      <c r="N1127" s="182"/>
      <c r="O1127" s="182" t="s">
        <v>1333</v>
      </c>
    </row>
    <row r="1128" spans="1:15" ht="15" customHeight="1">
      <c r="A1128" s="372">
        <v>16</v>
      </c>
      <c r="B1128" s="14" t="s">
        <v>1320</v>
      </c>
      <c r="C1128" s="55" t="s">
        <v>965</v>
      </c>
      <c r="D1128" s="372">
        <v>1668</v>
      </c>
      <c r="E1128" s="10" t="s">
        <v>1349</v>
      </c>
      <c r="F1128" s="10" t="s">
        <v>18</v>
      </c>
      <c r="G1128" s="10" t="s">
        <v>18</v>
      </c>
      <c r="H1128" s="439">
        <v>0</v>
      </c>
      <c r="I1128" s="32">
        <v>0</v>
      </c>
      <c r="J1128" s="118">
        <v>0</v>
      </c>
      <c r="K1128" s="351"/>
      <c r="L1128" s="163"/>
      <c r="M1128" s="173"/>
      <c r="N1128" s="182"/>
      <c r="O1128" s="182" t="s">
        <v>1333</v>
      </c>
    </row>
    <row r="1129" spans="1:15" ht="15" customHeight="1">
      <c r="A1129" s="372">
        <v>16</v>
      </c>
      <c r="B1129" s="14" t="s">
        <v>1320</v>
      </c>
      <c r="C1129" s="55" t="s">
        <v>965</v>
      </c>
      <c r="D1129" s="372">
        <v>1669</v>
      </c>
      <c r="E1129" s="10" t="s">
        <v>1350</v>
      </c>
      <c r="F1129" s="10" t="s">
        <v>18</v>
      </c>
      <c r="G1129" s="10" t="s">
        <v>18</v>
      </c>
      <c r="H1129" s="439">
        <v>0</v>
      </c>
      <c r="I1129" s="32">
        <v>0</v>
      </c>
      <c r="J1129" s="118">
        <v>0</v>
      </c>
      <c r="K1129" s="351"/>
      <c r="L1129" s="163"/>
      <c r="M1129" s="173"/>
      <c r="N1129" s="182"/>
      <c r="O1129" s="182" t="s">
        <v>1333</v>
      </c>
    </row>
    <row r="1130" spans="1:15" ht="15" customHeight="1">
      <c r="A1130" s="372">
        <v>16</v>
      </c>
      <c r="B1130" s="14" t="s">
        <v>1320</v>
      </c>
      <c r="C1130" s="55" t="s">
        <v>965</v>
      </c>
      <c r="D1130" s="372">
        <v>1670</v>
      </c>
      <c r="E1130" s="10" t="s">
        <v>1351</v>
      </c>
      <c r="F1130" s="10" t="s">
        <v>18</v>
      </c>
      <c r="G1130" s="10" t="s">
        <v>18</v>
      </c>
      <c r="H1130" s="439">
        <v>0</v>
      </c>
      <c r="I1130" s="32">
        <v>0</v>
      </c>
      <c r="J1130" s="118">
        <v>0</v>
      </c>
      <c r="K1130" s="351"/>
      <c r="L1130" s="163"/>
      <c r="M1130" s="173"/>
      <c r="N1130" s="182"/>
      <c r="O1130" s="182" t="s">
        <v>1333</v>
      </c>
    </row>
    <row r="1131" spans="1:15" ht="15" customHeight="1">
      <c r="A1131" s="372">
        <v>16</v>
      </c>
      <c r="B1131" s="14" t="s">
        <v>1320</v>
      </c>
      <c r="C1131" s="55" t="s">
        <v>965</v>
      </c>
      <c r="D1131" s="372">
        <v>1671</v>
      </c>
      <c r="E1131" s="10" t="s">
        <v>1352</v>
      </c>
      <c r="F1131" s="10" t="s">
        <v>18</v>
      </c>
      <c r="G1131" s="10" t="s">
        <v>18</v>
      </c>
      <c r="H1131" s="439">
        <v>0</v>
      </c>
      <c r="I1131" s="32">
        <v>0</v>
      </c>
      <c r="J1131" s="118">
        <v>0</v>
      </c>
      <c r="K1131" s="351"/>
      <c r="L1131" s="163"/>
      <c r="M1131" s="173"/>
      <c r="N1131" s="182"/>
      <c r="O1131" s="182" t="s">
        <v>1333</v>
      </c>
    </row>
    <row r="1132" spans="1:15" ht="15" customHeight="1">
      <c r="A1132" s="372">
        <v>16</v>
      </c>
      <c r="B1132" s="14" t="s">
        <v>1320</v>
      </c>
      <c r="C1132" s="55" t="s">
        <v>965</v>
      </c>
      <c r="D1132" s="372">
        <v>1672</v>
      </c>
      <c r="E1132" s="10" t="s">
        <v>1353</v>
      </c>
      <c r="F1132" s="10" t="s">
        <v>18</v>
      </c>
      <c r="G1132" s="10" t="s">
        <v>18</v>
      </c>
      <c r="H1132" s="439">
        <v>0</v>
      </c>
      <c r="I1132" s="32">
        <v>0</v>
      </c>
      <c r="J1132" s="118">
        <v>0</v>
      </c>
      <c r="K1132" s="351"/>
      <c r="L1132" s="163"/>
      <c r="M1132" s="173"/>
      <c r="N1132" s="182"/>
      <c r="O1132" s="182" t="s">
        <v>1333</v>
      </c>
    </row>
    <row r="1133" spans="1:15" ht="15" customHeight="1">
      <c r="A1133" s="372">
        <v>16</v>
      </c>
      <c r="B1133" s="14" t="s">
        <v>1320</v>
      </c>
      <c r="C1133" s="55" t="s">
        <v>965</v>
      </c>
      <c r="D1133" s="372">
        <v>1673</v>
      </c>
      <c r="E1133" s="10" t="s">
        <v>1354</v>
      </c>
      <c r="F1133" s="10" t="s">
        <v>18</v>
      </c>
      <c r="G1133" s="10" t="s">
        <v>18</v>
      </c>
      <c r="H1133" s="439">
        <v>0</v>
      </c>
      <c r="I1133" s="32">
        <v>0</v>
      </c>
      <c r="J1133" s="118">
        <v>0</v>
      </c>
      <c r="K1133" s="351"/>
      <c r="L1133" s="163"/>
      <c r="M1133" s="173"/>
      <c r="N1133" s="182"/>
      <c r="O1133" s="182" t="s">
        <v>1333</v>
      </c>
    </row>
    <row r="1134" spans="1:15" ht="15" customHeight="1">
      <c r="A1134" s="372">
        <v>16</v>
      </c>
      <c r="B1134" s="14" t="s">
        <v>1320</v>
      </c>
      <c r="C1134" s="55" t="s">
        <v>965</v>
      </c>
      <c r="D1134" s="372">
        <v>1674</v>
      </c>
      <c r="E1134" s="10" t="s">
        <v>1355</v>
      </c>
      <c r="F1134" s="10" t="s">
        <v>18</v>
      </c>
      <c r="G1134" s="10" t="s">
        <v>18</v>
      </c>
      <c r="H1134" s="439">
        <v>0</v>
      </c>
      <c r="I1134" s="32">
        <v>0</v>
      </c>
      <c r="J1134" s="118">
        <v>0</v>
      </c>
      <c r="K1134" s="351"/>
      <c r="L1134" s="163"/>
      <c r="M1134" s="173"/>
      <c r="N1134" s="182"/>
      <c r="O1134" s="182" t="s">
        <v>1333</v>
      </c>
    </row>
    <row r="1135" spans="1:15" ht="15" customHeight="1">
      <c r="A1135" s="372">
        <v>16</v>
      </c>
      <c r="B1135" s="14" t="s">
        <v>1320</v>
      </c>
      <c r="C1135" s="55" t="s">
        <v>965</v>
      </c>
      <c r="D1135" s="372">
        <v>1675</v>
      </c>
      <c r="E1135" s="10" t="s">
        <v>1356</v>
      </c>
      <c r="F1135" s="10" t="s">
        <v>18</v>
      </c>
      <c r="G1135" s="10" t="s">
        <v>18</v>
      </c>
      <c r="H1135" s="439">
        <v>0</v>
      </c>
      <c r="I1135" s="32">
        <v>0</v>
      </c>
      <c r="J1135" s="118">
        <v>0</v>
      </c>
      <c r="K1135" s="351"/>
      <c r="L1135" s="163"/>
      <c r="M1135" s="173"/>
      <c r="N1135" s="182"/>
      <c r="O1135" s="182" t="s">
        <v>1333</v>
      </c>
    </row>
    <row r="1136" spans="1:15" ht="15" customHeight="1">
      <c r="A1136" s="372">
        <v>16</v>
      </c>
      <c r="B1136" s="14" t="s">
        <v>1320</v>
      </c>
      <c r="C1136" s="55" t="s">
        <v>965</v>
      </c>
      <c r="D1136" s="372">
        <v>1676</v>
      </c>
      <c r="E1136" s="10" t="s">
        <v>1357</v>
      </c>
      <c r="F1136" s="10" t="s">
        <v>18</v>
      </c>
      <c r="G1136" s="10" t="s">
        <v>18</v>
      </c>
      <c r="H1136" s="439">
        <v>0</v>
      </c>
      <c r="I1136" s="32">
        <v>0</v>
      </c>
      <c r="J1136" s="118">
        <v>0</v>
      </c>
      <c r="K1136" s="351"/>
      <c r="L1136" s="163"/>
      <c r="M1136" s="173"/>
      <c r="N1136" s="182"/>
      <c r="O1136" s="182" t="s">
        <v>1333</v>
      </c>
    </row>
    <row r="1137" spans="1:15" ht="15" customHeight="1">
      <c r="A1137" s="372">
        <v>16</v>
      </c>
      <c r="B1137" s="14" t="s">
        <v>1320</v>
      </c>
      <c r="C1137" s="55" t="s">
        <v>965</v>
      </c>
      <c r="D1137" s="372">
        <v>1677</v>
      </c>
      <c r="E1137" s="10" t="s">
        <v>1358</v>
      </c>
      <c r="F1137" s="10" t="s">
        <v>18</v>
      </c>
      <c r="G1137" s="10" t="s">
        <v>18</v>
      </c>
      <c r="H1137" s="439">
        <v>0</v>
      </c>
      <c r="I1137" s="32">
        <v>0</v>
      </c>
      <c r="J1137" s="118">
        <v>0</v>
      </c>
      <c r="K1137" s="351"/>
      <c r="L1137" s="163"/>
      <c r="M1137" s="173"/>
      <c r="N1137" s="182"/>
      <c r="O1137" s="182" t="s">
        <v>1333</v>
      </c>
    </row>
    <row r="1138" spans="1:15" ht="15" customHeight="1">
      <c r="A1138" s="372">
        <v>16</v>
      </c>
      <c r="B1138" s="14" t="s">
        <v>1320</v>
      </c>
      <c r="C1138" s="55" t="s">
        <v>101</v>
      </c>
      <c r="D1138" s="378">
        <v>2100</v>
      </c>
      <c r="E1138" s="10" t="s">
        <v>61</v>
      </c>
      <c r="F1138" s="10" t="s">
        <v>22</v>
      </c>
      <c r="G1138" s="10" t="s">
        <v>22</v>
      </c>
      <c r="H1138" s="439">
        <v>29</v>
      </c>
      <c r="I1138" s="32">
        <v>353150825</v>
      </c>
      <c r="J1138" s="141">
        <v>447736655.6700002</v>
      </c>
      <c r="K1138" s="418">
        <v>15</v>
      </c>
      <c r="L1138" s="163" t="s">
        <v>1359</v>
      </c>
      <c r="M1138" s="161" t="s">
        <v>51</v>
      </c>
      <c r="N1138" s="182"/>
      <c r="O1138" s="163" t="s">
        <v>1360</v>
      </c>
    </row>
    <row r="1139" spans="1:15" ht="15" customHeight="1">
      <c r="A1139" s="372">
        <v>16</v>
      </c>
      <c r="B1139" s="14" t="s">
        <v>1320</v>
      </c>
      <c r="C1139" s="55" t="s">
        <v>103</v>
      </c>
      <c r="D1139" s="378">
        <v>2118</v>
      </c>
      <c r="E1139" s="10" t="s">
        <v>104</v>
      </c>
      <c r="F1139" s="10" t="s">
        <v>22</v>
      </c>
      <c r="G1139" s="10" t="s">
        <v>22</v>
      </c>
      <c r="H1139" s="439">
        <v>1</v>
      </c>
      <c r="I1139" s="32">
        <v>1000000</v>
      </c>
      <c r="J1139" s="118">
        <v>0</v>
      </c>
      <c r="K1139" s="351"/>
      <c r="L1139" s="163"/>
      <c r="M1139" s="173"/>
      <c r="N1139" s="182"/>
      <c r="O1139" s="163" t="s">
        <v>1361</v>
      </c>
    </row>
    <row r="1140" spans="1:15" ht="15" customHeight="1">
      <c r="A1140" s="372">
        <v>16</v>
      </c>
      <c r="B1140" s="14" t="s">
        <v>1320</v>
      </c>
      <c r="C1140" s="55" t="s">
        <v>101</v>
      </c>
      <c r="D1140" s="378">
        <v>2171</v>
      </c>
      <c r="E1140" s="10" t="s">
        <v>63</v>
      </c>
      <c r="F1140" s="10" t="s">
        <v>22</v>
      </c>
      <c r="G1140" s="10" t="s">
        <v>22</v>
      </c>
      <c r="H1140" s="439">
        <v>1</v>
      </c>
      <c r="I1140" s="32">
        <v>7818750</v>
      </c>
      <c r="J1140" s="141">
        <v>10880757.220000001</v>
      </c>
      <c r="K1140" s="418">
        <v>1</v>
      </c>
      <c r="L1140" s="163" t="s">
        <v>1362</v>
      </c>
      <c r="M1140" s="161" t="s">
        <v>51</v>
      </c>
      <c r="N1140" s="182"/>
      <c r="O1140" s="182" t="s">
        <v>1363</v>
      </c>
    </row>
    <row r="1141" spans="1:15" ht="15" customHeight="1">
      <c r="A1141" s="372">
        <v>16</v>
      </c>
      <c r="B1141" s="14" t="s">
        <v>1320</v>
      </c>
      <c r="C1141" s="55" t="s">
        <v>85</v>
      </c>
      <c r="D1141" s="378">
        <v>2180</v>
      </c>
      <c r="E1141" s="10" t="s">
        <v>1280</v>
      </c>
      <c r="F1141" s="10" t="s">
        <v>22</v>
      </c>
      <c r="G1141" s="10" t="s">
        <v>22</v>
      </c>
      <c r="H1141" s="439">
        <v>10300</v>
      </c>
      <c r="I1141" s="32">
        <v>7830282</v>
      </c>
      <c r="J1141" s="141">
        <v>8644390.7099999953</v>
      </c>
      <c r="K1141" s="418">
        <v>9973</v>
      </c>
      <c r="L1141" s="163" t="s">
        <v>1364</v>
      </c>
      <c r="M1141" s="161" t="s">
        <v>51</v>
      </c>
      <c r="N1141" s="182"/>
      <c r="O1141" s="182" t="s">
        <v>1365</v>
      </c>
    </row>
    <row r="1142" spans="1:15" ht="15" customHeight="1">
      <c r="A1142" s="372">
        <v>16</v>
      </c>
      <c r="B1142" s="14" t="s">
        <v>1320</v>
      </c>
      <c r="C1142" s="55" t="s">
        <v>965</v>
      </c>
      <c r="D1142" s="372">
        <v>2284</v>
      </c>
      <c r="E1142" s="10" t="s">
        <v>1366</v>
      </c>
      <c r="F1142" s="10" t="s">
        <v>18</v>
      </c>
      <c r="G1142" s="10" t="s">
        <v>18</v>
      </c>
      <c r="H1142" s="439">
        <v>0</v>
      </c>
      <c r="I1142" s="32">
        <v>0</v>
      </c>
      <c r="J1142" s="118">
        <v>0</v>
      </c>
      <c r="K1142" s="351"/>
      <c r="L1142" s="163"/>
      <c r="M1142" s="173"/>
      <c r="N1142" s="182"/>
      <c r="O1142" s="182" t="s">
        <v>1333</v>
      </c>
    </row>
    <row r="1143" spans="1:15" ht="15" customHeight="1">
      <c r="A1143" s="372">
        <v>16</v>
      </c>
      <c r="B1143" s="14" t="s">
        <v>1320</v>
      </c>
      <c r="C1143" s="55" t="s">
        <v>965</v>
      </c>
      <c r="D1143" s="372">
        <v>2285</v>
      </c>
      <c r="E1143" s="10" t="s">
        <v>1367</v>
      </c>
      <c r="F1143" s="10" t="s">
        <v>18</v>
      </c>
      <c r="G1143" s="10" t="s">
        <v>18</v>
      </c>
      <c r="H1143" s="439">
        <v>0</v>
      </c>
      <c r="I1143" s="32">
        <v>0</v>
      </c>
      <c r="J1143" s="118">
        <v>0</v>
      </c>
      <c r="K1143" s="351"/>
      <c r="L1143" s="163"/>
      <c r="M1143" s="173"/>
      <c r="N1143" s="182"/>
      <c r="O1143" s="182" t="s">
        <v>1333</v>
      </c>
    </row>
    <row r="1144" spans="1:15" ht="15" customHeight="1">
      <c r="A1144" s="372">
        <v>16</v>
      </c>
      <c r="B1144" s="14" t="s">
        <v>1320</v>
      </c>
      <c r="C1144" s="55" t="s">
        <v>965</v>
      </c>
      <c r="D1144" s="372">
        <v>2286</v>
      </c>
      <c r="E1144" s="10" t="s">
        <v>1368</v>
      </c>
      <c r="F1144" s="10" t="s">
        <v>18</v>
      </c>
      <c r="G1144" s="10" t="s">
        <v>18</v>
      </c>
      <c r="H1144" s="439">
        <v>0</v>
      </c>
      <c r="I1144" s="32">
        <v>0</v>
      </c>
      <c r="J1144" s="118">
        <v>0</v>
      </c>
      <c r="K1144" s="351"/>
      <c r="L1144" s="163"/>
      <c r="M1144" s="173"/>
      <c r="N1144" s="182"/>
      <c r="O1144" s="182" t="s">
        <v>1333</v>
      </c>
    </row>
    <row r="1145" spans="1:15" ht="15" customHeight="1">
      <c r="A1145" s="372">
        <v>16</v>
      </c>
      <c r="B1145" s="14" t="s">
        <v>1320</v>
      </c>
      <c r="C1145" s="55" t="s">
        <v>1321</v>
      </c>
      <c r="D1145" s="372">
        <v>2801</v>
      </c>
      <c r="E1145" s="10" t="s">
        <v>1369</v>
      </c>
      <c r="F1145" s="10" t="s">
        <v>1370</v>
      </c>
      <c r="G1145" s="10" t="s">
        <v>26</v>
      </c>
      <c r="H1145" s="439">
        <v>1092.31</v>
      </c>
      <c r="I1145" s="32">
        <v>132731282</v>
      </c>
      <c r="J1145" s="141">
        <v>108591475.08</v>
      </c>
      <c r="K1145" s="423">
        <v>551.44200000000001</v>
      </c>
      <c r="L1145" s="163" t="s">
        <v>1371</v>
      </c>
      <c r="M1145" s="161" t="s">
        <v>51</v>
      </c>
      <c r="N1145" s="182"/>
      <c r="O1145" s="163" t="s">
        <v>1372</v>
      </c>
    </row>
    <row r="1146" spans="1:15" ht="15" customHeight="1">
      <c r="A1146" s="372">
        <v>16</v>
      </c>
      <c r="B1146" s="14" t="s">
        <v>1320</v>
      </c>
      <c r="C1146" s="55" t="s">
        <v>297</v>
      </c>
      <c r="D1146" s="372">
        <v>2803</v>
      </c>
      <c r="E1146" s="10" t="s">
        <v>298</v>
      </c>
      <c r="F1146" s="10" t="s">
        <v>22</v>
      </c>
      <c r="G1146" s="10" t="s">
        <v>22</v>
      </c>
      <c r="H1146" s="439">
        <v>4</v>
      </c>
      <c r="I1146" s="32">
        <v>1287397</v>
      </c>
      <c r="J1146" s="141">
        <v>794808.23000000021</v>
      </c>
      <c r="K1146" s="418">
        <v>4</v>
      </c>
      <c r="L1146" s="163" t="s">
        <v>362</v>
      </c>
      <c r="M1146" s="161" t="s">
        <v>51</v>
      </c>
      <c r="N1146" s="182"/>
      <c r="O1146" s="182"/>
    </row>
    <row r="1147" spans="1:15" ht="15" customHeight="1">
      <c r="A1147" s="372">
        <v>16</v>
      </c>
      <c r="B1147" s="14" t="s">
        <v>1320</v>
      </c>
      <c r="C1147" s="55" t="s">
        <v>1373</v>
      </c>
      <c r="D1147" s="372">
        <v>2807</v>
      </c>
      <c r="E1147" s="10" t="s">
        <v>1374</v>
      </c>
      <c r="F1147" s="10" t="s">
        <v>22</v>
      </c>
      <c r="G1147" s="10" t="s">
        <v>22</v>
      </c>
      <c r="H1147" s="439">
        <v>98</v>
      </c>
      <c r="I1147" s="32">
        <v>17337752</v>
      </c>
      <c r="J1147" s="141">
        <v>12072770.759999996</v>
      </c>
      <c r="K1147" s="424">
        <v>92</v>
      </c>
      <c r="L1147" s="163" t="s">
        <v>1375</v>
      </c>
      <c r="M1147" s="162" t="s">
        <v>27</v>
      </c>
      <c r="N1147" s="163" t="s">
        <v>1376</v>
      </c>
      <c r="O1147" s="163" t="s">
        <v>1377</v>
      </c>
    </row>
    <row r="1148" spans="1:15" ht="15" customHeight="1">
      <c r="A1148" s="372">
        <v>16</v>
      </c>
      <c r="B1148" s="14" t="s">
        <v>1320</v>
      </c>
      <c r="C1148" s="55" t="s">
        <v>1321</v>
      </c>
      <c r="D1148" s="372">
        <v>2815</v>
      </c>
      <c r="E1148" s="10" t="s">
        <v>1378</v>
      </c>
      <c r="F1148" s="10" t="s">
        <v>22</v>
      </c>
      <c r="G1148" s="56" t="s">
        <v>26</v>
      </c>
      <c r="H1148" s="439">
        <v>538600</v>
      </c>
      <c r="I1148" s="32">
        <v>50110464</v>
      </c>
      <c r="J1148" s="141">
        <v>1377773.84</v>
      </c>
      <c r="K1148" s="418">
        <v>587712</v>
      </c>
      <c r="L1148" s="196" t="s">
        <v>1379</v>
      </c>
      <c r="M1148" s="161" t="s">
        <v>51</v>
      </c>
      <c r="N1148" s="182"/>
      <c r="O1148" s="182" t="s">
        <v>1380</v>
      </c>
    </row>
    <row r="1149" spans="1:15" ht="15" customHeight="1">
      <c r="A1149" s="372">
        <v>16</v>
      </c>
      <c r="B1149" s="14" t="s">
        <v>1320</v>
      </c>
      <c r="C1149" s="55" t="s">
        <v>1321</v>
      </c>
      <c r="D1149" s="372">
        <v>2816</v>
      </c>
      <c r="E1149" s="10" t="s">
        <v>1381</v>
      </c>
      <c r="F1149" s="10" t="s">
        <v>22</v>
      </c>
      <c r="G1149" s="56" t="s">
        <v>26</v>
      </c>
      <c r="H1149" s="439">
        <v>539763</v>
      </c>
      <c r="I1149" s="32">
        <v>92709741</v>
      </c>
      <c r="J1149" s="141">
        <v>3181291.13</v>
      </c>
      <c r="K1149" s="418">
        <v>521433</v>
      </c>
      <c r="L1149" s="196" t="s">
        <v>1379</v>
      </c>
      <c r="M1149" s="161" t="s">
        <v>51</v>
      </c>
      <c r="N1149" s="182"/>
      <c r="O1149" s="182" t="s">
        <v>1380</v>
      </c>
    </row>
    <row r="1150" spans="1:15" ht="15" customHeight="1">
      <c r="A1150" s="372">
        <v>16</v>
      </c>
      <c r="B1150" s="14" t="s">
        <v>1320</v>
      </c>
      <c r="C1150" s="55" t="s">
        <v>85</v>
      </c>
      <c r="D1150" s="378">
        <v>2818</v>
      </c>
      <c r="E1150" s="10" t="s">
        <v>58</v>
      </c>
      <c r="F1150" s="10" t="s">
        <v>22</v>
      </c>
      <c r="G1150" s="10" t="s">
        <v>22</v>
      </c>
      <c r="H1150" s="439">
        <v>278</v>
      </c>
      <c r="I1150" s="32">
        <v>68048603</v>
      </c>
      <c r="J1150" s="141">
        <v>34447939.159999996</v>
      </c>
      <c r="K1150" s="424">
        <v>138</v>
      </c>
      <c r="L1150" s="163" t="s">
        <v>1382</v>
      </c>
      <c r="M1150" s="162" t="s">
        <v>27</v>
      </c>
      <c r="N1150" s="163" t="s">
        <v>1383</v>
      </c>
      <c r="O1150" s="182" t="s">
        <v>1363</v>
      </c>
    </row>
    <row r="1151" spans="1:15" ht="15" customHeight="1">
      <c r="A1151" s="372">
        <v>16</v>
      </c>
      <c r="B1151" s="14" t="s">
        <v>1320</v>
      </c>
      <c r="C1151" s="55" t="s">
        <v>965</v>
      </c>
      <c r="D1151" s="378">
        <v>2820</v>
      </c>
      <c r="E1151" s="10" t="s">
        <v>1384</v>
      </c>
      <c r="F1151" s="10" t="s">
        <v>22</v>
      </c>
      <c r="G1151" s="10" t="s">
        <v>22</v>
      </c>
      <c r="H1151" s="439">
        <v>47</v>
      </c>
      <c r="I1151" s="32">
        <v>4158118</v>
      </c>
      <c r="J1151" s="141">
        <v>1894578.7899999998</v>
      </c>
      <c r="K1151" s="424">
        <v>46</v>
      </c>
      <c r="L1151" s="197" t="s">
        <v>1385</v>
      </c>
      <c r="M1151" s="162" t="s">
        <v>27</v>
      </c>
      <c r="N1151" s="163" t="s">
        <v>1386</v>
      </c>
      <c r="O1151" s="163" t="s">
        <v>1387</v>
      </c>
    </row>
    <row r="1152" spans="1:15" ht="15" customHeight="1">
      <c r="A1152" s="372">
        <v>16</v>
      </c>
      <c r="B1152" s="14" t="s">
        <v>1320</v>
      </c>
      <c r="C1152" s="55" t="s">
        <v>965</v>
      </c>
      <c r="D1152" s="378">
        <v>2821</v>
      </c>
      <c r="E1152" s="10" t="s">
        <v>1388</v>
      </c>
      <c r="F1152" s="10" t="s">
        <v>22</v>
      </c>
      <c r="G1152" s="10" t="s">
        <v>22</v>
      </c>
      <c r="H1152" s="439">
        <v>2626</v>
      </c>
      <c r="I1152" s="32">
        <v>12724733</v>
      </c>
      <c r="J1152" s="141">
        <v>8630892.1300000008</v>
      </c>
      <c r="K1152" s="418">
        <v>1955</v>
      </c>
      <c r="L1152" s="163" t="s">
        <v>1389</v>
      </c>
      <c r="M1152" s="162" t="s">
        <v>27</v>
      </c>
      <c r="N1152" s="198" t="s">
        <v>1390</v>
      </c>
      <c r="O1152" s="198" t="s">
        <v>1391</v>
      </c>
    </row>
    <row r="1153" spans="1:15" ht="15" customHeight="1">
      <c r="A1153" s="372">
        <v>16</v>
      </c>
      <c r="B1153" s="14" t="s">
        <v>1320</v>
      </c>
      <c r="C1153" s="55" t="s">
        <v>965</v>
      </c>
      <c r="D1153" s="378">
        <v>2823</v>
      </c>
      <c r="E1153" s="10" t="s">
        <v>1392</v>
      </c>
      <c r="F1153" s="10" t="s">
        <v>22</v>
      </c>
      <c r="G1153" s="10" t="s">
        <v>22</v>
      </c>
      <c r="H1153" s="439">
        <v>17</v>
      </c>
      <c r="I1153" s="32">
        <v>6641655</v>
      </c>
      <c r="J1153" s="141">
        <v>4918912.4699999988</v>
      </c>
      <c r="K1153" s="418">
        <v>16</v>
      </c>
      <c r="L1153" s="163" t="s">
        <v>1393</v>
      </c>
      <c r="M1153" s="161" t="s">
        <v>51</v>
      </c>
      <c r="N1153" s="182"/>
      <c r="O1153" s="163" t="s">
        <v>1394</v>
      </c>
    </row>
    <row r="1154" spans="1:15" ht="15" customHeight="1">
      <c r="A1154" s="372">
        <v>16</v>
      </c>
      <c r="B1154" s="14" t="s">
        <v>1320</v>
      </c>
      <c r="C1154" s="55" t="s">
        <v>965</v>
      </c>
      <c r="D1154" s="378">
        <v>2824</v>
      </c>
      <c r="E1154" s="10" t="s">
        <v>1395</v>
      </c>
      <c r="F1154" s="10" t="s">
        <v>22</v>
      </c>
      <c r="G1154" s="10" t="s">
        <v>22</v>
      </c>
      <c r="H1154" s="439">
        <v>4</v>
      </c>
      <c r="I1154" s="32">
        <v>4510923</v>
      </c>
      <c r="J1154" s="141">
        <v>4248590.7299999995</v>
      </c>
      <c r="K1154" s="418">
        <v>3</v>
      </c>
      <c r="L1154" s="163" t="s">
        <v>1396</v>
      </c>
      <c r="M1154" s="161" t="s">
        <v>51</v>
      </c>
      <c r="N1154" s="182"/>
      <c r="O1154" s="163" t="s">
        <v>1397</v>
      </c>
    </row>
    <row r="1155" spans="1:15" ht="15" customHeight="1">
      <c r="A1155" s="372">
        <v>16</v>
      </c>
      <c r="B1155" s="14" t="s">
        <v>1320</v>
      </c>
      <c r="C1155" s="55" t="s">
        <v>965</v>
      </c>
      <c r="D1155" s="378">
        <v>2826</v>
      </c>
      <c r="E1155" s="10" t="s">
        <v>1398</v>
      </c>
      <c r="F1155" s="10" t="s">
        <v>22</v>
      </c>
      <c r="G1155" s="10" t="s">
        <v>22</v>
      </c>
      <c r="H1155" s="439">
        <v>471</v>
      </c>
      <c r="I1155" s="32">
        <v>1516307470</v>
      </c>
      <c r="J1155" s="141">
        <v>1069377701.1299998</v>
      </c>
      <c r="K1155" s="418">
        <v>547</v>
      </c>
      <c r="L1155" s="163" t="s">
        <v>1399</v>
      </c>
      <c r="M1155" s="161" t="s">
        <v>51</v>
      </c>
      <c r="N1155" s="182"/>
      <c r="O1155" s="198" t="s">
        <v>1391</v>
      </c>
    </row>
    <row r="1156" spans="1:15" ht="15" customHeight="1">
      <c r="A1156" s="372">
        <v>16</v>
      </c>
      <c r="B1156" s="14" t="s">
        <v>1320</v>
      </c>
      <c r="C1156" s="55" t="s">
        <v>965</v>
      </c>
      <c r="D1156" s="378">
        <v>2827</v>
      </c>
      <c r="E1156" s="10" t="s">
        <v>1400</v>
      </c>
      <c r="F1156" s="10" t="s">
        <v>22</v>
      </c>
      <c r="G1156" s="10" t="s">
        <v>22</v>
      </c>
      <c r="H1156" s="439">
        <v>7</v>
      </c>
      <c r="I1156" s="32">
        <v>27273485</v>
      </c>
      <c r="J1156" s="141">
        <v>24871912.700000003</v>
      </c>
      <c r="K1156" s="418">
        <v>6</v>
      </c>
      <c r="L1156" s="163" t="s">
        <v>1401</v>
      </c>
      <c r="M1156" s="161" t="s">
        <v>51</v>
      </c>
      <c r="N1156" s="182"/>
      <c r="O1156" s="163" t="s">
        <v>1402</v>
      </c>
    </row>
    <row r="1157" spans="1:15" ht="15" customHeight="1">
      <c r="A1157" s="372">
        <v>16</v>
      </c>
      <c r="B1157" s="14" t="s">
        <v>1320</v>
      </c>
      <c r="C1157" s="55" t="s">
        <v>965</v>
      </c>
      <c r="D1157" s="378">
        <v>2828</v>
      </c>
      <c r="E1157" s="10" t="s">
        <v>1403</v>
      </c>
      <c r="F1157" s="10" t="s">
        <v>22</v>
      </c>
      <c r="G1157" s="10" t="s">
        <v>22</v>
      </c>
      <c r="H1157" s="439">
        <v>286159</v>
      </c>
      <c r="I1157" s="32">
        <v>2522131923</v>
      </c>
      <c r="J1157" s="141">
        <v>2667929067.4300003</v>
      </c>
      <c r="K1157" s="418">
        <v>302047</v>
      </c>
      <c r="L1157" s="163" t="s">
        <v>1404</v>
      </c>
      <c r="M1157" s="161" t="s">
        <v>51</v>
      </c>
      <c r="N1157" s="182"/>
      <c r="O1157" s="198" t="s">
        <v>1391</v>
      </c>
    </row>
    <row r="1158" spans="1:15" ht="15" customHeight="1">
      <c r="A1158" s="372">
        <v>16</v>
      </c>
      <c r="B1158" s="14" t="s">
        <v>1320</v>
      </c>
      <c r="C1158" s="55" t="s">
        <v>965</v>
      </c>
      <c r="D1158" s="378">
        <v>2829</v>
      </c>
      <c r="E1158" s="10" t="s">
        <v>1405</v>
      </c>
      <c r="F1158" s="10" t="s">
        <v>22</v>
      </c>
      <c r="G1158" s="10" t="s">
        <v>22</v>
      </c>
      <c r="H1158" s="439">
        <v>21920</v>
      </c>
      <c r="I1158" s="32">
        <v>11838403</v>
      </c>
      <c r="J1158" s="141">
        <v>10756059.470000001</v>
      </c>
      <c r="K1158" s="418">
        <v>11714</v>
      </c>
      <c r="L1158" s="163" t="s">
        <v>1406</v>
      </c>
      <c r="M1158" s="161" t="s">
        <v>51</v>
      </c>
      <c r="N1158" s="182"/>
      <c r="O1158" s="163" t="s">
        <v>1407</v>
      </c>
    </row>
    <row r="1159" spans="1:15" ht="15" customHeight="1">
      <c r="A1159" s="372">
        <v>16</v>
      </c>
      <c r="B1159" s="14" t="s">
        <v>1320</v>
      </c>
      <c r="C1159" s="55" t="s">
        <v>965</v>
      </c>
      <c r="D1159" s="378">
        <v>2830</v>
      </c>
      <c r="E1159" s="10" t="s">
        <v>1408</v>
      </c>
      <c r="F1159" s="10" t="s">
        <v>22</v>
      </c>
      <c r="G1159" s="10" t="s">
        <v>22</v>
      </c>
      <c r="H1159" s="439">
        <v>1</v>
      </c>
      <c r="I1159" s="32">
        <v>100000000</v>
      </c>
      <c r="J1159" s="141">
        <v>299201.41000000003</v>
      </c>
      <c r="K1159" s="425">
        <v>5</v>
      </c>
      <c r="L1159" s="200" t="s">
        <v>1409</v>
      </c>
      <c r="M1159" s="161" t="s">
        <v>51</v>
      </c>
      <c r="N1159" s="199"/>
      <c r="O1159" s="201" t="s">
        <v>1410</v>
      </c>
    </row>
    <row r="1160" spans="1:15" ht="15" customHeight="1">
      <c r="A1160" s="372">
        <v>16</v>
      </c>
      <c r="B1160" s="14" t="s">
        <v>1320</v>
      </c>
      <c r="C1160" s="55" t="s">
        <v>1373</v>
      </c>
      <c r="D1160" s="378">
        <v>2831</v>
      </c>
      <c r="E1160" s="10" t="s">
        <v>1411</v>
      </c>
      <c r="F1160" s="10" t="s">
        <v>22</v>
      </c>
      <c r="G1160" s="10" t="s">
        <v>22</v>
      </c>
      <c r="H1160" s="439">
        <v>1400</v>
      </c>
      <c r="I1160" s="32">
        <v>22434247</v>
      </c>
      <c r="J1160" s="141">
        <v>41005305.819999993</v>
      </c>
      <c r="K1160" s="418">
        <v>100</v>
      </c>
      <c r="L1160" s="163" t="s">
        <v>1412</v>
      </c>
      <c r="M1160" s="161" t="s">
        <v>51</v>
      </c>
      <c r="N1160" s="173"/>
      <c r="O1160" s="163" t="s">
        <v>1413</v>
      </c>
    </row>
    <row r="1161" spans="1:15" ht="15" customHeight="1">
      <c r="A1161" s="372">
        <v>16</v>
      </c>
      <c r="B1161" s="14" t="s">
        <v>1320</v>
      </c>
      <c r="C1161" s="55" t="s">
        <v>965</v>
      </c>
      <c r="D1161" s="378">
        <v>2839</v>
      </c>
      <c r="E1161" s="10" t="s">
        <v>1414</v>
      </c>
      <c r="F1161" s="10" t="s">
        <v>1415</v>
      </c>
      <c r="G1161" s="10" t="s">
        <v>26</v>
      </c>
      <c r="H1161" s="439">
        <v>46</v>
      </c>
      <c r="I1161" s="32">
        <v>3520121</v>
      </c>
      <c r="J1161" s="141">
        <v>6072986.8400000008</v>
      </c>
      <c r="K1161" s="418">
        <v>46</v>
      </c>
      <c r="L1161" s="163" t="s">
        <v>1416</v>
      </c>
      <c r="M1161" s="161" t="s">
        <v>51</v>
      </c>
      <c r="N1161" s="182"/>
      <c r="O1161" s="182" t="s">
        <v>1417</v>
      </c>
    </row>
    <row r="1162" spans="1:15" ht="15" customHeight="1">
      <c r="A1162" s="372">
        <v>16</v>
      </c>
      <c r="B1162" s="14" t="s">
        <v>1320</v>
      </c>
      <c r="C1162" s="55" t="s">
        <v>965</v>
      </c>
      <c r="D1162" s="378">
        <v>2840</v>
      </c>
      <c r="E1162" s="10" t="s">
        <v>1418</v>
      </c>
      <c r="F1162" s="10" t="s">
        <v>1419</v>
      </c>
      <c r="G1162" s="10" t="s">
        <v>26</v>
      </c>
      <c r="H1162" s="439">
        <v>928</v>
      </c>
      <c r="I1162" s="32">
        <v>32811667</v>
      </c>
      <c r="J1162" s="141">
        <v>90106458.200000018</v>
      </c>
      <c r="K1162" s="418">
        <v>935</v>
      </c>
      <c r="L1162" s="197" t="s">
        <v>1419</v>
      </c>
      <c r="M1162" s="161" t="s">
        <v>51</v>
      </c>
      <c r="N1162" s="182"/>
      <c r="O1162" s="182" t="s">
        <v>1417</v>
      </c>
    </row>
    <row r="1163" spans="1:15" ht="15" customHeight="1">
      <c r="A1163" s="372">
        <v>16</v>
      </c>
      <c r="B1163" s="14" t="s">
        <v>1320</v>
      </c>
      <c r="C1163" s="55" t="s">
        <v>965</v>
      </c>
      <c r="D1163" s="378">
        <v>2841</v>
      </c>
      <c r="E1163" s="10" t="s">
        <v>1420</v>
      </c>
      <c r="F1163" s="10" t="s">
        <v>1421</v>
      </c>
      <c r="G1163" s="10" t="s">
        <v>26</v>
      </c>
      <c r="H1163" s="439">
        <v>550</v>
      </c>
      <c r="I1163" s="32">
        <v>35638453</v>
      </c>
      <c r="J1163" s="141">
        <v>99703087.060000017</v>
      </c>
      <c r="K1163" s="418">
        <v>577</v>
      </c>
      <c r="L1163" s="197" t="s">
        <v>1421</v>
      </c>
      <c r="M1163" s="161" t="s">
        <v>51</v>
      </c>
      <c r="N1163" s="182"/>
      <c r="O1163" s="182" t="s">
        <v>1417</v>
      </c>
    </row>
    <row r="1164" spans="1:15" ht="15" customHeight="1">
      <c r="A1164" s="372">
        <v>16</v>
      </c>
      <c r="B1164" s="14" t="s">
        <v>1320</v>
      </c>
      <c r="C1164" s="55" t="s">
        <v>1321</v>
      </c>
      <c r="D1164" s="378">
        <v>2848</v>
      </c>
      <c r="E1164" s="10" t="s">
        <v>1422</v>
      </c>
      <c r="F1164" s="10" t="s">
        <v>22</v>
      </c>
      <c r="G1164" s="10" t="s">
        <v>22</v>
      </c>
      <c r="H1164" s="439">
        <v>1145</v>
      </c>
      <c r="I1164" s="32">
        <v>3724492</v>
      </c>
      <c r="J1164" s="141">
        <v>26976276.219999999</v>
      </c>
      <c r="K1164" s="418">
        <v>2490</v>
      </c>
      <c r="L1164" s="198" t="s">
        <v>1423</v>
      </c>
      <c r="M1164" s="161" t="s">
        <v>51</v>
      </c>
      <c r="N1164" s="182"/>
      <c r="O1164" s="182" t="s">
        <v>1424</v>
      </c>
    </row>
    <row r="1165" spans="1:15" ht="15" customHeight="1">
      <c r="A1165" s="372">
        <v>16</v>
      </c>
      <c r="B1165" s="14" t="s">
        <v>1320</v>
      </c>
      <c r="C1165" s="55" t="s">
        <v>1321</v>
      </c>
      <c r="D1165" s="378">
        <v>2849</v>
      </c>
      <c r="E1165" s="10" t="s">
        <v>1425</v>
      </c>
      <c r="F1165" s="10" t="s">
        <v>22</v>
      </c>
      <c r="G1165" s="10" t="s">
        <v>22</v>
      </c>
      <c r="H1165" s="439">
        <v>30575</v>
      </c>
      <c r="I1165" s="32">
        <v>85840781</v>
      </c>
      <c r="J1165" s="141">
        <v>70936087.950000003</v>
      </c>
      <c r="K1165" s="418">
        <v>32737</v>
      </c>
      <c r="L1165" s="198" t="s">
        <v>1426</v>
      </c>
      <c r="M1165" s="161" t="s">
        <v>51</v>
      </c>
      <c r="N1165" s="182"/>
      <c r="O1165" s="182" t="s">
        <v>1424</v>
      </c>
    </row>
    <row r="1166" spans="1:15" ht="15" customHeight="1">
      <c r="A1166" s="372">
        <v>16</v>
      </c>
      <c r="B1166" s="14" t="s">
        <v>1320</v>
      </c>
      <c r="C1166" s="55" t="s">
        <v>1321</v>
      </c>
      <c r="D1166" s="378">
        <v>2850</v>
      </c>
      <c r="E1166" s="10" t="s">
        <v>1427</v>
      </c>
      <c r="F1166" s="10" t="s">
        <v>22</v>
      </c>
      <c r="G1166" s="10" t="s">
        <v>22</v>
      </c>
      <c r="H1166" s="439">
        <v>40238</v>
      </c>
      <c r="I1166" s="32">
        <v>150860939</v>
      </c>
      <c r="J1166" s="141">
        <v>119141863.66999997</v>
      </c>
      <c r="K1166" s="418">
        <v>40103</v>
      </c>
      <c r="L1166" s="198" t="s">
        <v>1428</v>
      </c>
      <c r="M1166" s="161" t="s">
        <v>51</v>
      </c>
      <c r="N1166" s="182"/>
      <c r="O1166" s="163" t="s">
        <v>1429</v>
      </c>
    </row>
    <row r="1167" spans="1:15" ht="15" customHeight="1">
      <c r="A1167" s="372">
        <v>16</v>
      </c>
      <c r="B1167" s="14" t="s">
        <v>1320</v>
      </c>
      <c r="C1167" s="55" t="s">
        <v>965</v>
      </c>
      <c r="D1167" s="378">
        <v>2856</v>
      </c>
      <c r="E1167" s="10" t="s">
        <v>1430</v>
      </c>
      <c r="F1167" s="10" t="s">
        <v>22</v>
      </c>
      <c r="G1167" s="10" t="s">
        <v>22</v>
      </c>
      <c r="H1167" s="439">
        <v>12057</v>
      </c>
      <c r="I1167" s="32">
        <v>793014435</v>
      </c>
      <c r="J1167" s="141">
        <v>1003805027.4299999</v>
      </c>
      <c r="K1167" s="418">
        <v>12568</v>
      </c>
      <c r="L1167" s="198" t="s">
        <v>1431</v>
      </c>
      <c r="M1167" s="161" t="s">
        <v>51</v>
      </c>
      <c r="N1167" s="182"/>
      <c r="O1167" s="163" t="s">
        <v>1391</v>
      </c>
    </row>
    <row r="1168" spans="1:15" ht="15" customHeight="1">
      <c r="A1168" s="372">
        <v>16</v>
      </c>
      <c r="B1168" s="14" t="s">
        <v>1320</v>
      </c>
      <c r="C1168" s="55" t="s">
        <v>965</v>
      </c>
      <c r="D1168" s="378">
        <v>2857</v>
      </c>
      <c r="E1168" s="10" t="s">
        <v>1432</v>
      </c>
      <c r="F1168" s="10" t="s">
        <v>22</v>
      </c>
      <c r="G1168" s="10" t="s">
        <v>22</v>
      </c>
      <c r="H1168" s="439">
        <v>29248</v>
      </c>
      <c r="I1168" s="32">
        <v>2189331731</v>
      </c>
      <c r="J1168" s="141">
        <v>2494901755.5</v>
      </c>
      <c r="K1168" s="418">
        <v>30244</v>
      </c>
      <c r="L1168" s="198" t="s">
        <v>1433</v>
      </c>
      <c r="M1168" s="161" t="s">
        <v>51</v>
      </c>
      <c r="N1168" s="182"/>
      <c r="O1168" s="163" t="s">
        <v>1391</v>
      </c>
    </row>
    <row r="1169" spans="1:15" ht="15" customHeight="1">
      <c r="A1169" s="372">
        <v>16</v>
      </c>
      <c r="B1169" s="14" t="s">
        <v>1320</v>
      </c>
      <c r="C1169" s="55" t="s">
        <v>965</v>
      </c>
      <c r="D1169" s="378">
        <v>2858</v>
      </c>
      <c r="E1169" s="10" t="s">
        <v>1434</v>
      </c>
      <c r="F1169" s="10" t="s">
        <v>22</v>
      </c>
      <c r="G1169" s="10" t="s">
        <v>22</v>
      </c>
      <c r="H1169" s="439">
        <v>15108</v>
      </c>
      <c r="I1169" s="32">
        <v>1039521436</v>
      </c>
      <c r="J1169" s="141">
        <v>1253147496.48</v>
      </c>
      <c r="K1169" s="418">
        <v>14822</v>
      </c>
      <c r="L1169" s="198" t="s">
        <v>1435</v>
      </c>
      <c r="M1169" s="161" t="s">
        <v>51</v>
      </c>
      <c r="N1169" s="182"/>
      <c r="O1169" s="163" t="s">
        <v>1391</v>
      </c>
    </row>
    <row r="1170" spans="1:15" ht="15" customHeight="1">
      <c r="A1170" s="372">
        <v>16</v>
      </c>
      <c r="B1170" s="14" t="s">
        <v>1320</v>
      </c>
      <c r="C1170" s="55" t="s">
        <v>965</v>
      </c>
      <c r="D1170" s="378">
        <v>2861</v>
      </c>
      <c r="E1170" s="10" t="s">
        <v>1436</v>
      </c>
      <c r="F1170" s="10" t="s">
        <v>22</v>
      </c>
      <c r="G1170" s="10" t="s">
        <v>22</v>
      </c>
      <c r="H1170" s="439">
        <v>980</v>
      </c>
      <c r="I1170" s="32">
        <v>69295115</v>
      </c>
      <c r="J1170" s="141">
        <v>64408306.899999976</v>
      </c>
      <c r="K1170" s="418">
        <v>100</v>
      </c>
      <c r="L1170" s="163" t="s">
        <v>1437</v>
      </c>
      <c r="M1170" s="161" t="s">
        <v>51</v>
      </c>
      <c r="N1170" s="182"/>
      <c r="O1170" s="163" t="s">
        <v>1438</v>
      </c>
    </row>
    <row r="1171" spans="1:15" ht="15" customHeight="1">
      <c r="A1171" s="372">
        <v>16</v>
      </c>
      <c r="B1171" s="14" t="s">
        <v>1320</v>
      </c>
      <c r="C1171" s="55" t="s">
        <v>965</v>
      </c>
      <c r="D1171" s="378">
        <v>2872</v>
      </c>
      <c r="E1171" s="10" t="s">
        <v>1439</v>
      </c>
      <c r="F1171" s="10" t="s">
        <v>22</v>
      </c>
      <c r="G1171" s="10" t="s">
        <v>22</v>
      </c>
      <c r="H1171" s="439">
        <v>210651</v>
      </c>
      <c r="I1171" s="32">
        <v>12895725</v>
      </c>
      <c r="J1171" s="141">
        <v>9749462</v>
      </c>
      <c r="K1171" s="418">
        <v>858333</v>
      </c>
      <c r="L1171" s="163" t="s">
        <v>1440</v>
      </c>
      <c r="M1171" s="161" t="s">
        <v>51</v>
      </c>
      <c r="N1171" s="182"/>
      <c r="O1171" s="182" t="s">
        <v>1441</v>
      </c>
    </row>
    <row r="1172" spans="1:15" ht="15" customHeight="1">
      <c r="A1172" s="372">
        <v>16</v>
      </c>
      <c r="B1172" s="14" t="s">
        <v>1320</v>
      </c>
      <c r="C1172" s="55" t="s">
        <v>1321</v>
      </c>
      <c r="D1172" s="378">
        <v>2873</v>
      </c>
      <c r="E1172" s="10" t="s">
        <v>1442</v>
      </c>
      <c r="F1172" s="10" t="s">
        <v>1443</v>
      </c>
      <c r="G1172" s="10" t="s">
        <v>26</v>
      </c>
      <c r="H1172" s="439">
        <v>567000</v>
      </c>
      <c r="I1172" s="32">
        <v>110554278</v>
      </c>
      <c r="J1172" s="141">
        <v>41844259.650000006</v>
      </c>
      <c r="K1172" s="418">
        <v>310000</v>
      </c>
      <c r="L1172" s="163" t="s">
        <v>1444</v>
      </c>
      <c r="M1172" s="162" t="s">
        <v>27</v>
      </c>
      <c r="N1172" s="163" t="s">
        <v>1445</v>
      </c>
      <c r="O1172" s="182" t="s">
        <v>1446</v>
      </c>
    </row>
    <row r="1173" spans="1:15" ht="15" customHeight="1">
      <c r="A1173" s="372">
        <v>16</v>
      </c>
      <c r="B1173" s="14" t="s">
        <v>1320</v>
      </c>
      <c r="C1173" s="55" t="s">
        <v>965</v>
      </c>
      <c r="D1173" s="378">
        <v>2874</v>
      </c>
      <c r="E1173" s="10" t="s">
        <v>1447</v>
      </c>
      <c r="F1173" s="10" t="s">
        <v>1448</v>
      </c>
      <c r="G1173" s="10" t="s">
        <v>26</v>
      </c>
      <c r="H1173" s="439">
        <v>1</v>
      </c>
      <c r="I1173" s="32">
        <v>86924468</v>
      </c>
      <c r="J1173" s="141">
        <v>0</v>
      </c>
      <c r="K1173" s="351">
        <v>0</v>
      </c>
      <c r="L1173" s="163" t="s">
        <v>1449</v>
      </c>
      <c r="M1173" s="162" t="s">
        <v>27</v>
      </c>
      <c r="N1173" s="163" t="s">
        <v>1450</v>
      </c>
      <c r="O1173" s="182" t="s">
        <v>1451</v>
      </c>
    </row>
    <row r="1174" spans="1:15" ht="15" customHeight="1">
      <c r="A1174" s="372">
        <v>16</v>
      </c>
      <c r="B1174" s="14" t="s">
        <v>1320</v>
      </c>
      <c r="C1174" s="55" t="s">
        <v>965</v>
      </c>
      <c r="D1174" s="378">
        <v>2882</v>
      </c>
      <c r="E1174" s="10" t="s">
        <v>1452</v>
      </c>
      <c r="F1174" s="10" t="s">
        <v>22</v>
      </c>
      <c r="G1174" s="10" t="s">
        <v>22</v>
      </c>
      <c r="H1174" s="439">
        <v>4</v>
      </c>
      <c r="I1174" s="32">
        <v>595309</v>
      </c>
      <c r="J1174" s="141">
        <v>877066.79999999981</v>
      </c>
      <c r="K1174" s="418">
        <v>2</v>
      </c>
      <c r="L1174" s="163" t="s">
        <v>1453</v>
      </c>
      <c r="M1174" s="162" t="s">
        <v>27</v>
      </c>
      <c r="N1174" s="163" t="s">
        <v>1454</v>
      </c>
      <c r="O1174" s="163" t="s">
        <v>1455</v>
      </c>
    </row>
    <row r="1175" spans="1:15" ht="15" customHeight="1">
      <c r="A1175" s="372">
        <v>16</v>
      </c>
      <c r="B1175" s="14" t="s">
        <v>1320</v>
      </c>
      <c r="C1175" s="55" t="s">
        <v>965</v>
      </c>
      <c r="D1175" s="378">
        <v>2883</v>
      </c>
      <c r="E1175" s="10" t="s">
        <v>1456</v>
      </c>
      <c r="F1175" s="10" t="s">
        <v>22</v>
      </c>
      <c r="G1175" s="10" t="s">
        <v>22</v>
      </c>
      <c r="H1175" s="439">
        <v>10</v>
      </c>
      <c r="I1175" s="32">
        <v>80617839</v>
      </c>
      <c r="J1175" s="141">
        <v>69995618.489999995</v>
      </c>
      <c r="K1175" s="418">
        <v>8</v>
      </c>
      <c r="L1175" s="163" t="s">
        <v>1457</v>
      </c>
      <c r="M1175" s="161" t="s">
        <v>51</v>
      </c>
      <c r="N1175" s="182"/>
      <c r="O1175" s="163" t="s">
        <v>1458</v>
      </c>
    </row>
    <row r="1176" spans="1:15" ht="15" customHeight="1">
      <c r="A1176" s="372">
        <v>16</v>
      </c>
      <c r="B1176" s="14" t="s">
        <v>1320</v>
      </c>
      <c r="C1176" s="55" t="s">
        <v>1373</v>
      </c>
      <c r="D1176" s="378">
        <v>2884</v>
      </c>
      <c r="E1176" s="10" t="s">
        <v>1459</v>
      </c>
      <c r="F1176" s="10" t="s">
        <v>22</v>
      </c>
      <c r="G1176" s="10" t="s">
        <v>22</v>
      </c>
      <c r="H1176" s="439">
        <v>4</v>
      </c>
      <c r="I1176" s="32">
        <v>1358434</v>
      </c>
      <c r="J1176" s="141">
        <v>310484</v>
      </c>
      <c r="K1176" s="424">
        <v>3</v>
      </c>
      <c r="L1176" s="197" t="s">
        <v>1460</v>
      </c>
      <c r="M1176" s="161" t="s">
        <v>51</v>
      </c>
      <c r="N1176" s="202"/>
      <c r="O1176" s="163" t="s">
        <v>1461</v>
      </c>
    </row>
    <row r="1177" spans="1:15" ht="15" customHeight="1">
      <c r="A1177" s="372">
        <v>16</v>
      </c>
      <c r="B1177" s="14" t="s">
        <v>1320</v>
      </c>
      <c r="C1177" s="55" t="s">
        <v>1373</v>
      </c>
      <c r="D1177" s="378">
        <v>2885</v>
      </c>
      <c r="E1177" s="10" t="s">
        <v>1462</v>
      </c>
      <c r="F1177" s="10" t="s">
        <v>22</v>
      </c>
      <c r="G1177" s="10" t="s">
        <v>22</v>
      </c>
      <c r="H1177" s="439">
        <v>90</v>
      </c>
      <c r="I1177" s="32">
        <v>6422005</v>
      </c>
      <c r="J1177" s="141">
        <v>4043938.08</v>
      </c>
      <c r="K1177" s="424">
        <v>94.59</v>
      </c>
      <c r="L1177" s="163" t="s">
        <v>1463</v>
      </c>
      <c r="M1177" s="161" t="s">
        <v>51</v>
      </c>
      <c r="N1177" s="173"/>
      <c r="O1177" s="182" t="s">
        <v>1464</v>
      </c>
    </row>
    <row r="1178" spans="1:15" ht="15" customHeight="1">
      <c r="A1178" s="372">
        <v>16</v>
      </c>
      <c r="B1178" s="14" t="s">
        <v>1320</v>
      </c>
      <c r="C1178" s="55" t="s">
        <v>85</v>
      </c>
      <c r="D1178" s="378">
        <v>3002</v>
      </c>
      <c r="E1178" s="10" t="s">
        <v>128</v>
      </c>
      <c r="F1178" s="10" t="s">
        <v>366</v>
      </c>
      <c r="G1178" s="10" t="s">
        <v>26</v>
      </c>
      <c r="H1178" s="439">
        <v>1</v>
      </c>
      <c r="I1178" s="32">
        <v>10000</v>
      </c>
      <c r="J1178" s="141">
        <v>0</v>
      </c>
      <c r="K1178" s="359">
        <v>0</v>
      </c>
      <c r="L1178" s="203" t="s">
        <v>1465</v>
      </c>
      <c r="M1178" s="161" t="s">
        <v>4617</v>
      </c>
      <c r="N1178" s="204" t="s">
        <v>1466</v>
      </c>
      <c r="O1178" s="162" t="s">
        <v>83</v>
      </c>
    </row>
    <row r="1179" spans="1:15" ht="15" customHeight="1">
      <c r="A1179" s="372">
        <v>16</v>
      </c>
      <c r="B1179" s="14" t="s">
        <v>1320</v>
      </c>
      <c r="C1179" s="55" t="s">
        <v>965</v>
      </c>
      <c r="D1179" s="378">
        <v>3359</v>
      </c>
      <c r="E1179" s="10" t="s">
        <v>1467</v>
      </c>
      <c r="F1179" s="10" t="s">
        <v>22</v>
      </c>
      <c r="G1179" s="10" t="s">
        <v>22</v>
      </c>
      <c r="H1179" s="439">
        <v>1</v>
      </c>
      <c r="I1179" s="32">
        <v>161994334</v>
      </c>
      <c r="J1179" s="141">
        <v>28702812.5</v>
      </c>
      <c r="K1179" s="425">
        <v>5</v>
      </c>
      <c r="L1179" s="204" t="s">
        <v>1468</v>
      </c>
      <c r="M1179" s="161" t="s">
        <v>51</v>
      </c>
      <c r="N1179" s="182"/>
      <c r="O1179" s="182" t="s">
        <v>1469</v>
      </c>
    </row>
    <row r="1180" spans="1:15" ht="15" customHeight="1">
      <c r="A1180" s="372">
        <v>16</v>
      </c>
      <c r="B1180" s="14" t="s">
        <v>1320</v>
      </c>
      <c r="C1180" s="55" t="s">
        <v>965</v>
      </c>
      <c r="D1180" s="378">
        <v>3360</v>
      </c>
      <c r="E1180" s="10" t="s">
        <v>1470</v>
      </c>
      <c r="F1180" s="10" t="s">
        <v>22</v>
      </c>
      <c r="G1180" s="10" t="s">
        <v>22</v>
      </c>
      <c r="H1180" s="439">
        <v>1</v>
      </c>
      <c r="I1180" s="32">
        <v>2845744</v>
      </c>
      <c r="J1180" s="141">
        <v>2607596.7799999998</v>
      </c>
      <c r="K1180" s="418">
        <v>3</v>
      </c>
      <c r="L1180" s="163" t="s">
        <v>1471</v>
      </c>
      <c r="M1180" s="161" t="s">
        <v>51</v>
      </c>
      <c r="N1180" s="182"/>
      <c r="O1180" s="182" t="s">
        <v>1469</v>
      </c>
    </row>
    <row r="1181" spans="1:15" ht="15" customHeight="1">
      <c r="A1181" s="372">
        <v>16</v>
      </c>
      <c r="B1181" s="14" t="s">
        <v>1320</v>
      </c>
      <c r="C1181" s="55" t="s">
        <v>965</v>
      </c>
      <c r="D1181" s="378">
        <v>3361</v>
      </c>
      <c r="E1181" s="10" t="s">
        <v>1472</v>
      </c>
      <c r="F1181" s="10" t="s">
        <v>22</v>
      </c>
      <c r="G1181" s="10" t="s">
        <v>22</v>
      </c>
      <c r="H1181" s="439">
        <v>1</v>
      </c>
      <c r="I1181" s="32">
        <v>129914898</v>
      </c>
      <c r="J1181" s="141">
        <v>3623519.71</v>
      </c>
      <c r="K1181" s="425">
        <v>1</v>
      </c>
      <c r="L1181" s="204" t="s">
        <v>1473</v>
      </c>
      <c r="M1181" s="161" t="s">
        <v>51</v>
      </c>
      <c r="N1181" s="182"/>
      <c r="O1181" s="182" t="s">
        <v>1469</v>
      </c>
    </row>
    <row r="1182" spans="1:15" ht="15" customHeight="1">
      <c r="A1182" s="372">
        <v>16</v>
      </c>
      <c r="B1182" s="14" t="s">
        <v>1320</v>
      </c>
      <c r="C1182" s="55" t="s">
        <v>965</v>
      </c>
      <c r="D1182" s="378">
        <v>3362</v>
      </c>
      <c r="E1182" s="10" t="s">
        <v>1474</v>
      </c>
      <c r="F1182" s="10" t="s">
        <v>1475</v>
      </c>
      <c r="G1182" s="10" t="s">
        <v>26</v>
      </c>
      <c r="H1182" s="439">
        <v>1</v>
      </c>
      <c r="I1182" s="32">
        <v>100000</v>
      </c>
      <c r="J1182" s="141">
        <v>26844.73</v>
      </c>
      <c r="K1182" s="351">
        <v>0</v>
      </c>
      <c r="L1182" s="163" t="s">
        <v>1476</v>
      </c>
      <c r="M1182" s="162" t="s">
        <v>27</v>
      </c>
      <c r="N1182" s="182" t="s">
        <v>1477</v>
      </c>
      <c r="O1182" s="182" t="s">
        <v>1469</v>
      </c>
    </row>
    <row r="1183" spans="1:15" ht="15" customHeight="1">
      <c r="A1183" s="372">
        <v>16</v>
      </c>
      <c r="B1183" s="14" t="s">
        <v>1320</v>
      </c>
      <c r="C1183" s="55" t="s">
        <v>965</v>
      </c>
      <c r="D1183" s="378">
        <v>3363</v>
      </c>
      <c r="E1183" s="10" t="s">
        <v>1478</v>
      </c>
      <c r="F1183" s="10" t="s">
        <v>22</v>
      </c>
      <c r="G1183" s="10" t="s">
        <v>22</v>
      </c>
      <c r="H1183" s="439">
        <v>1</v>
      </c>
      <c r="I1183" s="32">
        <v>100000</v>
      </c>
      <c r="J1183" s="141">
        <v>205341707.47999999</v>
      </c>
      <c r="K1183" s="359">
        <v>0</v>
      </c>
      <c r="L1183" s="204" t="s">
        <v>1479</v>
      </c>
      <c r="M1183" s="162" t="s">
        <v>27</v>
      </c>
      <c r="N1183" s="204" t="s">
        <v>1480</v>
      </c>
      <c r="O1183" s="182" t="s">
        <v>1469</v>
      </c>
    </row>
    <row r="1184" spans="1:15" ht="15" customHeight="1">
      <c r="A1184" s="372">
        <v>16</v>
      </c>
      <c r="B1184" s="14" t="s">
        <v>1320</v>
      </c>
      <c r="C1184" s="55" t="s">
        <v>965</v>
      </c>
      <c r="D1184" s="378">
        <v>3364</v>
      </c>
      <c r="E1184" s="10" t="s">
        <v>1481</v>
      </c>
      <c r="F1184" s="10" t="s">
        <v>1482</v>
      </c>
      <c r="G1184" s="10" t="s">
        <v>26</v>
      </c>
      <c r="H1184" s="439">
        <v>1</v>
      </c>
      <c r="I1184" s="32">
        <v>100000</v>
      </c>
      <c r="J1184" s="141">
        <v>0</v>
      </c>
      <c r="K1184" s="359">
        <v>0</v>
      </c>
      <c r="L1184" s="204" t="s">
        <v>1483</v>
      </c>
      <c r="M1184" s="162" t="s">
        <v>27</v>
      </c>
      <c r="N1184" s="204" t="s">
        <v>1466</v>
      </c>
      <c r="O1184" s="182"/>
    </row>
    <row r="1185" spans="1:15" ht="15" customHeight="1">
      <c r="A1185" s="372">
        <v>16</v>
      </c>
      <c r="B1185" s="14" t="s">
        <v>1320</v>
      </c>
      <c r="C1185" s="55" t="s">
        <v>965</v>
      </c>
      <c r="D1185" s="378">
        <v>3365</v>
      </c>
      <c r="E1185" s="10" t="s">
        <v>1484</v>
      </c>
      <c r="F1185" s="10" t="s">
        <v>22</v>
      </c>
      <c r="G1185" s="10" t="s">
        <v>22</v>
      </c>
      <c r="H1185" s="439">
        <v>1</v>
      </c>
      <c r="I1185" s="32">
        <v>808779</v>
      </c>
      <c r="J1185" s="141">
        <v>6935867.8000000007</v>
      </c>
      <c r="K1185" s="425">
        <v>1</v>
      </c>
      <c r="L1185" s="204" t="s">
        <v>1485</v>
      </c>
      <c r="M1185" s="161" t="s">
        <v>51</v>
      </c>
      <c r="N1185" s="182"/>
      <c r="O1185" s="182" t="s">
        <v>1469</v>
      </c>
    </row>
    <row r="1186" spans="1:15" ht="15" customHeight="1">
      <c r="A1186" s="372">
        <v>16</v>
      </c>
      <c r="B1186" s="14" t="s">
        <v>1320</v>
      </c>
      <c r="C1186" s="55" t="s">
        <v>965</v>
      </c>
      <c r="D1186" s="378">
        <v>3366</v>
      </c>
      <c r="E1186" s="10" t="s">
        <v>1486</v>
      </c>
      <c r="F1186" s="10" t="s">
        <v>22</v>
      </c>
      <c r="G1186" s="10" t="s">
        <v>22</v>
      </c>
      <c r="H1186" s="439">
        <v>1</v>
      </c>
      <c r="I1186" s="32">
        <v>100000</v>
      </c>
      <c r="J1186" s="141">
        <v>3063270.32</v>
      </c>
      <c r="K1186" s="418">
        <v>3</v>
      </c>
      <c r="L1186" s="163" t="s">
        <v>1487</v>
      </c>
      <c r="M1186" s="161" t="s">
        <v>51</v>
      </c>
      <c r="N1186" s="182"/>
      <c r="O1186" s="182" t="s">
        <v>1469</v>
      </c>
    </row>
    <row r="1187" spans="1:15" ht="15" customHeight="1">
      <c r="A1187" s="372">
        <v>16</v>
      </c>
      <c r="B1187" s="14" t="s">
        <v>1320</v>
      </c>
      <c r="C1187" s="55" t="s">
        <v>1373</v>
      </c>
      <c r="D1187" s="378">
        <v>3660</v>
      </c>
      <c r="E1187" s="10" t="s">
        <v>1488</v>
      </c>
      <c r="F1187" s="10" t="s">
        <v>1448</v>
      </c>
      <c r="G1187" s="10" t="s">
        <v>26</v>
      </c>
      <c r="H1187" s="439">
        <v>1</v>
      </c>
      <c r="I1187" s="32">
        <v>274574</v>
      </c>
      <c r="J1187" s="141">
        <v>0</v>
      </c>
      <c r="K1187" s="418">
        <v>1</v>
      </c>
      <c r="L1187" s="163" t="s">
        <v>1448</v>
      </c>
      <c r="M1187" s="161" t="s">
        <v>51</v>
      </c>
      <c r="N1187" s="182"/>
      <c r="O1187" s="163" t="s">
        <v>1489</v>
      </c>
    </row>
    <row r="1188" spans="1:15" ht="15" customHeight="1">
      <c r="A1188" s="372">
        <v>16</v>
      </c>
      <c r="B1188" s="14" t="s">
        <v>1320</v>
      </c>
      <c r="C1188" s="55" t="s">
        <v>965</v>
      </c>
      <c r="D1188" s="378">
        <v>4303</v>
      </c>
      <c r="E1188" s="10" t="s">
        <v>1490</v>
      </c>
      <c r="F1188" s="10" t="s">
        <v>22</v>
      </c>
      <c r="G1188" s="10" t="s">
        <v>22</v>
      </c>
      <c r="H1188" s="439">
        <v>549631</v>
      </c>
      <c r="I1188" s="32">
        <v>15877635</v>
      </c>
      <c r="J1188" s="141">
        <v>7871348.8499999996</v>
      </c>
      <c r="K1188" s="418">
        <v>171123</v>
      </c>
      <c r="L1188" s="163" t="s">
        <v>1491</v>
      </c>
      <c r="M1188" s="161" t="s">
        <v>51</v>
      </c>
      <c r="N1188" s="163"/>
      <c r="O1188" s="198" t="s">
        <v>1492</v>
      </c>
    </row>
    <row r="1189" spans="1:15" ht="15" customHeight="1">
      <c r="A1189" s="372">
        <v>16</v>
      </c>
      <c r="B1189" s="14" t="s">
        <v>1320</v>
      </c>
      <c r="C1189" s="55" t="s">
        <v>965</v>
      </c>
      <c r="D1189" s="378">
        <v>4360</v>
      </c>
      <c r="E1189" s="10" t="s">
        <v>1493</v>
      </c>
      <c r="F1189" s="10" t="s">
        <v>22</v>
      </c>
      <c r="G1189" s="10" t="s">
        <v>22</v>
      </c>
      <c r="H1189" s="439">
        <v>1135</v>
      </c>
      <c r="I1189" s="32">
        <v>747650662</v>
      </c>
      <c r="J1189" s="141">
        <v>360778303.49000013</v>
      </c>
      <c r="K1189" s="418">
        <v>362</v>
      </c>
      <c r="L1189" s="163" t="s">
        <v>1494</v>
      </c>
      <c r="M1189" s="161" t="s">
        <v>51</v>
      </c>
      <c r="N1189" s="182"/>
      <c r="O1189" s="163" t="s">
        <v>1495</v>
      </c>
    </row>
    <row r="1190" spans="1:15" ht="15" customHeight="1">
      <c r="A1190" s="372">
        <v>16</v>
      </c>
      <c r="B1190" s="14" t="s">
        <v>1320</v>
      </c>
      <c r="C1190" s="55" t="s">
        <v>965</v>
      </c>
      <c r="D1190" s="378">
        <v>4362</v>
      </c>
      <c r="E1190" s="10" t="s">
        <v>1496</v>
      </c>
      <c r="F1190" s="10" t="s">
        <v>22</v>
      </c>
      <c r="G1190" s="10" t="s">
        <v>22</v>
      </c>
      <c r="H1190" s="439">
        <v>568</v>
      </c>
      <c r="I1190" s="32">
        <v>976541539</v>
      </c>
      <c r="J1190" s="141">
        <v>605493568.57000017</v>
      </c>
      <c r="K1190" s="418">
        <v>558</v>
      </c>
      <c r="L1190" s="163" t="s">
        <v>1497</v>
      </c>
      <c r="M1190" s="161" t="s">
        <v>51</v>
      </c>
      <c r="N1190" s="182"/>
      <c r="O1190" s="163" t="s">
        <v>1391</v>
      </c>
    </row>
    <row r="1191" spans="1:15" ht="15" customHeight="1">
      <c r="A1191" s="372">
        <v>16</v>
      </c>
      <c r="B1191" s="14" t="s">
        <v>1320</v>
      </c>
      <c r="C1191" s="55" t="s">
        <v>965</v>
      </c>
      <c r="D1191" s="378">
        <v>4364</v>
      </c>
      <c r="E1191" s="10" t="s">
        <v>1498</v>
      </c>
      <c r="F1191" s="10" t="s">
        <v>22</v>
      </c>
      <c r="G1191" s="10" t="s">
        <v>22</v>
      </c>
      <c r="H1191" s="439">
        <v>49</v>
      </c>
      <c r="I1191" s="32">
        <v>290854262</v>
      </c>
      <c r="J1191" s="141">
        <v>270051528.22000003</v>
      </c>
      <c r="K1191" s="418">
        <v>46</v>
      </c>
      <c r="L1191" s="163" t="s">
        <v>1499</v>
      </c>
      <c r="M1191" s="162" t="s">
        <v>27</v>
      </c>
      <c r="N1191" s="163" t="s">
        <v>1500</v>
      </c>
      <c r="O1191" s="163" t="s">
        <v>1391</v>
      </c>
    </row>
    <row r="1192" spans="1:15" ht="15" customHeight="1">
      <c r="A1192" s="372">
        <v>16</v>
      </c>
      <c r="B1192" s="14" t="s">
        <v>1320</v>
      </c>
      <c r="C1192" s="55" t="s">
        <v>1321</v>
      </c>
      <c r="D1192" s="378">
        <v>6553</v>
      </c>
      <c r="E1192" s="10" t="s">
        <v>1501</v>
      </c>
      <c r="F1192" s="10" t="s">
        <v>1443</v>
      </c>
      <c r="G1192" s="10" t="s">
        <v>26</v>
      </c>
      <c r="H1192" s="439">
        <v>1092.3</v>
      </c>
      <c r="I1192" s="32">
        <v>600715125</v>
      </c>
      <c r="J1192" s="141">
        <v>468893081.99999994</v>
      </c>
      <c r="K1192" s="418">
        <v>1020.112</v>
      </c>
      <c r="L1192" s="163" t="s">
        <v>1370</v>
      </c>
      <c r="M1192" s="161" t="s">
        <v>51</v>
      </c>
      <c r="N1192" s="182"/>
      <c r="O1192" s="163" t="s">
        <v>1502</v>
      </c>
    </row>
    <row r="1193" spans="1:15" ht="15" customHeight="1">
      <c r="A1193" s="372">
        <v>16</v>
      </c>
      <c r="B1193" s="14" t="s">
        <v>1320</v>
      </c>
      <c r="C1193" s="55" t="s">
        <v>297</v>
      </c>
      <c r="D1193" s="378">
        <v>8052</v>
      </c>
      <c r="E1193" s="10" t="s">
        <v>1266</v>
      </c>
      <c r="F1193" s="10" t="s">
        <v>1105</v>
      </c>
      <c r="G1193" s="10" t="s">
        <v>26</v>
      </c>
      <c r="H1193" s="439">
        <v>1</v>
      </c>
      <c r="I1193" s="32">
        <v>4170000</v>
      </c>
      <c r="J1193" s="142">
        <v>3331085.43</v>
      </c>
      <c r="K1193" s="418">
        <v>1</v>
      </c>
      <c r="L1193" s="163" t="s">
        <v>1105</v>
      </c>
      <c r="M1193" s="161" t="s">
        <v>51</v>
      </c>
      <c r="N1193" s="182"/>
      <c r="O1193" s="182"/>
    </row>
    <row r="1194" spans="1:15" ht="15" customHeight="1">
      <c r="A1194" s="372">
        <v>16</v>
      </c>
      <c r="B1194" s="14" t="s">
        <v>1320</v>
      </c>
      <c r="C1194" s="55" t="s">
        <v>965</v>
      </c>
      <c r="D1194" s="378">
        <v>9500</v>
      </c>
      <c r="E1194" s="10" t="s">
        <v>1503</v>
      </c>
      <c r="F1194" s="10" t="s">
        <v>1504</v>
      </c>
      <c r="G1194" s="10" t="s">
        <v>26</v>
      </c>
      <c r="H1194" s="439">
        <v>100</v>
      </c>
      <c r="I1194" s="32">
        <v>10000</v>
      </c>
      <c r="J1194" s="118">
        <v>0</v>
      </c>
      <c r="K1194" s="351"/>
      <c r="L1194" s="163"/>
      <c r="M1194" s="161" t="s">
        <v>4617</v>
      </c>
      <c r="N1194" s="182"/>
      <c r="O1194" s="162" t="s">
        <v>83</v>
      </c>
    </row>
    <row r="1195" spans="1:15" ht="15" customHeight="1">
      <c r="A1195" s="372">
        <v>16</v>
      </c>
      <c r="B1195" s="14" t="s">
        <v>1320</v>
      </c>
      <c r="C1195" s="55" t="s">
        <v>1373</v>
      </c>
      <c r="D1195" s="378">
        <v>9504</v>
      </c>
      <c r="E1195" s="10" t="s">
        <v>1505</v>
      </c>
      <c r="F1195" s="10" t="s">
        <v>1443</v>
      </c>
      <c r="G1195" s="10" t="s">
        <v>26</v>
      </c>
      <c r="H1195" s="439">
        <v>900</v>
      </c>
      <c r="I1195" s="32">
        <v>10000</v>
      </c>
      <c r="J1195" s="118">
        <v>0</v>
      </c>
      <c r="K1195" s="351"/>
      <c r="L1195" s="163"/>
      <c r="M1195" s="161" t="s">
        <v>4617</v>
      </c>
      <c r="N1195" s="182"/>
      <c r="O1195" s="162" t="s">
        <v>83</v>
      </c>
    </row>
    <row r="1196" spans="1:15" ht="15" customHeight="1">
      <c r="A1196" s="372">
        <v>16</v>
      </c>
      <c r="B1196" s="14" t="s">
        <v>1320</v>
      </c>
      <c r="C1196" s="55" t="s">
        <v>965</v>
      </c>
      <c r="D1196" s="378">
        <v>9506</v>
      </c>
      <c r="E1196" s="10" t="s">
        <v>1506</v>
      </c>
      <c r="F1196" s="10" t="s">
        <v>1507</v>
      </c>
      <c r="G1196" s="10" t="s">
        <v>26</v>
      </c>
      <c r="H1196" s="439">
        <v>1</v>
      </c>
      <c r="I1196" s="32">
        <v>10000</v>
      </c>
      <c r="J1196" s="118">
        <v>0</v>
      </c>
      <c r="K1196" s="351"/>
      <c r="L1196" s="163"/>
      <c r="M1196" s="161" t="s">
        <v>4617</v>
      </c>
      <c r="N1196" s="182"/>
      <c r="O1196" s="162" t="s">
        <v>83</v>
      </c>
    </row>
    <row r="1197" spans="1:15" ht="15" customHeight="1">
      <c r="A1197" s="372">
        <v>16</v>
      </c>
      <c r="B1197" s="14" t="s">
        <v>1320</v>
      </c>
      <c r="C1197" s="55" t="s">
        <v>965</v>
      </c>
      <c r="D1197" s="378">
        <v>9511</v>
      </c>
      <c r="E1197" s="10" t="s">
        <v>1508</v>
      </c>
      <c r="F1197" s="10" t="s">
        <v>1509</v>
      </c>
      <c r="G1197" s="10" t="s">
        <v>26</v>
      </c>
      <c r="H1197" s="439">
        <v>1</v>
      </c>
      <c r="I1197" s="32">
        <v>100000</v>
      </c>
      <c r="J1197" s="118">
        <v>0</v>
      </c>
      <c r="K1197" s="351"/>
      <c r="L1197" s="163"/>
      <c r="M1197" s="173"/>
      <c r="N1197" s="182"/>
      <c r="O1197" s="182" t="s">
        <v>1333</v>
      </c>
    </row>
    <row r="1198" spans="1:15" ht="15" customHeight="1">
      <c r="A1198" s="372">
        <v>16</v>
      </c>
      <c r="B1198" s="14" t="s">
        <v>1320</v>
      </c>
      <c r="C1198" s="55" t="s">
        <v>965</v>
      </c>
      <c r="D1198" s="378">
        <v>9519</v>
      </c>
      <c r="E1198" s="10" t="s">
        <v>1510</v>
      </c>
      <c r="F1198" s="10" t="s">
        <v>1511</v>
      </c>
      <c r="G1198" s="10" t="s">
        <v>26</v>
      </c>
      <c r="H1198" s="439">
        <v>1</v>
      </c>
      <c r="I1198" s="32">
        <v>10000000</v>
      </c>
      <c r="J1198" s="118">
        <v>0</v>
      </c>
      <c r="K1198" s="351"/>
      <c r="L1198" s="163"/>
      <c r="M1198" s="173"/>
      <c r="N1198" s="182"/>
      <c r="O1198" s="182" t="s">
        <v>1333</v>
      </c>
    </row>
    <row r="1199" spans="1:15" ht="15" customHeight="1">
      <c r="A1199" s="372">
        <v>16</v>
      </c>
      <c r="B1199" s="14" t="s">
        <v>1320</v>
      </c>
      <c r="C1199" s="55" t="s">
        <v>1321</v>
      </c>
      <c r="D1199" s="378">
        <v>9541</v>
      </c>
      <c r="E1199" s="10" t="s">
        <v>1512</v>
      </c>
      <c r="F1199" s="10" t="s">
        <v>1513</v>
      </c>
      <c r="G1199" s="10" t="s">
        <v>26</v>
      </c>
      <c r="H1199" s="439">
        <v>1</v>
      </c>
      <c r="I1199" s="32">
        <v>5000000</v>
      </c>
      <c r="J1199" s="118">
        <v>0</v>
      </c>
      <c r="K1199" s="351"/>
      <c r="L1199" s="163"/>
      <c r="M1199" s="173"/>
      <c r="N1199" s="182"/>
      <c r="O1199" s="182" t="s">
        <v>1333</v>
      </c>
    </row>
    <row r="1200" spans="1:15" ht="15" customHeight="1">
      <c r="A1200" s="372">
        <v>16</v>
      </c>
      <c r="B1200" s="14" t="s">
        <v>1320</v>
      </c>
      <c r="C1200" s="55" t="s">
        <v>965</v>
      </c>
      <c r="D1200" s="378">
        <v>9562</v>
      </c>
      <c r="E1200" s="10" t="s">
        <v>1514</v>
      </c>
      <c r="F1200" s="10" t="s">
        <v>1482</v>
      </c>
      <c r="G1200" s="10" t="s">
        <v>26</v>
      </c>
      <c r="H1200" s="439">
        <v>1</v>
      </c>
      <c r="I1200" s="32">
        <v>10000</v>
      </c>
      <c r="J1200" s="118">
        <v>0</v>
      </c>
      <c r="K1200" s="351"/>
      <c r="L1200" s="163"/>
      <c r="M1200" s="161" t="s">
        <v>4617</v>
      </c>
      <c r="N1200" s="182"/>
      <c r="O1200" s="162" t="s">
        <v>83</v>
      </c>
    </row>
    <row r="1201" spans="1:15" ht="15" customHeight="1">
      <c r="A1201" s="372">
        <v>16</v>
      </c>
      <c r="B1201" s="14" t="s">
        <v>1320</v>
      </c>
      <c r="C1201" s="55" t="s">
        <v>965</v>
      </c>
      <c r="D1201" s="378">
        <v>9563</v>
      </c>
      <c r="E1201" s="10" t="s">
        <v>1515</v>
      </c>
      <c r="F1201" s="10" t="s">
        <v>1468</v>
      </c>
      <c r="G1201" s="10" t="s">
        <v>26</v>
      </c>
      <c r="H1201" s="439">
        <v>1</v>
      </c>
      <c r="I1201" s="32">
        <v>10000</v>
      </c>
      <c r="J1201" s="118">
        <v>0</v>
      </c>
      <c r="K1201" s="351"/>
      <c r="L1201" s="163"/>
      <c r="M1201" s="161" t="s">
        <v>4617</v>
      </c>
      <c r="N1201" s="182"/>
      <c r="O1201" s="162" t="s">
        <v>83</v>
      </c>
    </row>
    <row r="1202" spans="1:15" ht="15" customHeight="1">
      <c r="A1202" s="372">
        <v>16</v>
      </c>
      <c r="B1202" s="14" t="s">
        <v>1320</v>
      </c>
      <c r="C1202" s="55" t="s">
        <v>965</v>
      </c>
      <c r="D1202" s="378">
        <v>9565</v>
      </c>
      <c r="E1202" s="10" t="s">
        <v>1516</v>
      </c>
      <c r="F1202" s="10" t="s">
        <v>1473</v>
      </c>
      <c r="G1202" s="10" t="s">
        <v>26</v>
      </c>
      <c r="H1202" s="439">
        <v>1</v>
      </c>
      <c r="I1202" s="32">
        <v>10000</v>
      </c>
      <c r="J1202" s="118">
        <v>0</v>
      </c>
      <c r="K1202" s="351"/>
      <c r="L1202" s="163"/>
      <c r="M1202" s="161" t="s">
        <v>4617</v>
      </c>
      <c r="N1202" s="182"/>
      <c r="O1202" s="162" t="s">
        <v>83</v>
      </c>
    </row>
    <row r="1203" spans="1:15" ht="15" customHeight="1">
      <c r="A1203" s="372">
        <v>16</v>
      </c>
      <c r="B1203" s="14" t="s">
        <v>1320</v>
      </c>
      <c r="C1203" s="55" t="s">
        <v>965</v>
      </c>
      <c r="D1203" s="378">
        <v>9583</v>
      </c>
      <c r="E1203" s="10" t="s">
        <v>1517</v>
      </c>
      <c r="F1203" s="10" t="s">
        <v>1468</v>
      </c>
      <c r="G1203" s="10" t="s">
        <v>26</v>
      </c>
      <c r="H1203" s="439">
        <v>1</v>
      </c>
      <c r="I1203" s="32">
        <v>10000</v>
      </c>
      <c r="J1203" s="118">
        <v>0</v>
      </c>
      <c r="K1203" s="351"/>
      <c r="L1203" s="163"/>
      <c r="M1203" s="161" t="s">
        <v>4617</v>
      </c>
      <c r="N1203" s="182"/>
      <c r="O1203" s="162" t="s">
        <v>83</v>
      </c>
    </row>
    <row r="1204" spans="1:15" ht="15" customHeight="1">
      <c r="A1204" s="372">
        <v>16</v>
      </c>
      <c r="B1204" s="14" t="s">
        <v>1320</v>
      </c>
      <c r="C1204" s="55" t="s">
        <v>965</v>
      </c>
      <c r="D1204" s="378">
        <v>9584</v>
      </c>
      <c r="E1204" s="10" t="s">
        <v>1518</v>
      </c>
      <c r="F1204" s="10" t="s">
        <v>1485</v>
      </c>
      <c r="G1204" s="10" t="s">
        <v>26</v>
      </c>
      <c r="H1204" s="439">
        <v>1</v>
      </c>
      <c r="I1204" s="32">
        <v>10000</v>
      </c>
      <c r="J1204" s="118">
        <v>0</v>
      </c>
      <c r="K1204" s="351"/>
      <c r="L1204" s="163"/>
      <c r="M1204" s="161" t="s">
        <v>4617</v>
      </c>
      <c r="N1204" s="182"/>
      <c r="O1204" s="162" t="s">
        <v>83</v>
      </c>
    </row>
    <row r="1205" spans="1:15" ht="15" customHeight="1">
      <c r="A1205" s="372">
        <v>16</v>
      </c>
      <c r="B1205" s="14" t="s">
        <v>1320</v>
      </c>
      <c r="C1205" s="55" t="s">
        <v>965</v>
      </c>
      <c r="D1205" s="378">
        <v>9614</v>
      </c>
      <c r="E1205" s="10" t="s">
        <v>1519</v>
      </c>
      <c r="F1205" s="10" t="s">
        <v>1479</v>
      </c>
      <c r="G1205" s="10" t="s">
        <v>26</v>
      </c>
      <c r="H1205" s="439">
        <v>1</v>
      </c>
      <c r="I1205" s="32">
        <v>10000</v>
      </c>
      <c r="J1205" s="118">
        <v>0</v>
      </c>
      <c r="K1205" s="351"/>
      <c r="L1205" s="163"/>
      <c r="M1205" s="161" t="s">
        <v>4617</v>
      </c>
      <c r="N1205" s="182"/>
      <c r="O1205" s="162" t="s">
        <v>83</v>
      </c>
    </row>
    <row r="1206" spans="1:15" ht="15" customHeight="1">
      <c r="A1206" s="372">
        <v>16</v>
      </c>
      <c r="B1206" s="14" t="s">
        <v>1320</v>
      </c>
      <c r="C1206" s="55" t="s">
        <v>965</v>
      </c>
      <c r="D1206" s="378">
        <v>9615</v>
      </c>
      <c r="E1206" s="10" t="s">
        <v>1520</v>
      </c>
      <c r="F1206" s="10" t="s">
        <v>1479</v>
      </c>
      <c r="G1206" s="10" t="s">
        <v>26</v>
      </c>
      <c r="H1206" s="439">
        <v>1</v>
      </c>
      <c r="I1206" s="32">
        <v>10000</v>
      </c>
      <c r="J1206" s="118">
        <v>0</v>
      </c>
      <c r="K1206" s="351"/>
      <c r="L1206" s="163"/>
      <c r="M1206" s="161" t="s">
        <v>4617</v>
      </c>
      <c r="N1206" s="182"/>
      <c r="O1206" s="162" t="s">
        <v>83</v>
      </c>
    </row>
    <row r="1207" spans="1:15" ht="15" customHeight="1">
      <c r="A1207" s="372">
        <v>16</v>
      </c>
      <c r="B1207" s="14" t="s">
        <v>1320</v>
      </c>
      <c r="C1207" s="55" t="s">
        <v>965</v>
      </c>
      <c r="D1207" s="378">
        <v>9616</v>
      </c>
      <c r="E1207" s="10" t="s">
        <v>1521</v>
      </c>
      <c r="F1207" s="10" t="s">
        <v>1479</v>
      </c>
      <c r="G1207" s="10" t="s">
        <v>26</v>
      </c>
      <c r="H1207" s="439">
        <v>1</v>
      </c>
      <c r="I1207" s="32">
        <v>10000</v>
      </c>
      <c r="J1207" s="118">
        <v>0</v>
      </c>
      <c r="K1207" s="351"/>
      <c r="L1207" s="163"/>
      <c r="M1207" s="161" t="s">
        <v>4617</v>
      </c>
      <c r="N1207" s="182"/>
      <c r="O1207" s="162" t="s">
        <v>83</v>
      </c>
    </row>
    <row r="1208" spans="1:15" ht="15" customHeight="1">
      <c r="A1208" s="372">
        <v>16</v>
      </c>
      <c r="B1208" s="14" t="s">
        <v>1320</v>
      </c>
      <c r="C1208" s="55" t="s">
        <v>965</v>
      </c>
      <c r="D1208" s="378">
        <v>9618</v>
      </c>
      <c r="E1208" s="10" t="s">
        <v>1522</v>
      </c>
      <c r="F1208" s="10" t="s">
        <v>1523</v>
      </c>
      <c r="G1208" s="10" t="s">
        <v>26</v>
      </c>
      <c r="H1208" s="439">
        <v>1</v>
      </c>
      <c r="I1208" s="32">
        <v>10000</v>
      </c>
      <c r="J1208" s="118">
        <v>0</v>
      </c>
      <c r="K1208" s="351"/>
      <c r="L1208" s="163"/>
      <c r="M1208" s="161" t="s">
        <v>4617</v>
      </c>
      <c r="N1208" s="182"/>
      <c r="O1208" s="162" t="s">
        <v>83</v>
      </c>
    </row>
    <row r="1209" spans="1:15" ht="15" customHeight="1">
      <c r="A1209" s="372">
        <v>16</v>
      </c>
      <c r="B1209" s="14" t="s">
        <v>1320</v>
      </c>
      <c r="C1209" s="55" t="s">
        <v>965</v>
      </c>
      <c r="D1209" s="378">
        <v>9665</v>
      </c>
      <c r="E1209" s="10" t="s">
        <v>1524</v>
      </c>
      <c r="F1209" s="10" t="s">
        <v>1525</v>
      </c>
      <c r="G1209" s="10" t="s">
        <v>26</v>
      </c>
      <c r="H1209" s="439">
        <v>1</v>
      </c>
      <c r="I1209" s="32">
        <v>5000000</v>
      </c>
      <c r="J1209" s="118">
        <v>0</v>
      </c>
      <c r="K1209" s="351"/>
      <c r="L1209" s="163"/>
      <c r="M1209" s="173"/>
      <c r="N1209" s="182"/>
      <c r="O1209" s="182" t="s">
        <v>1333</v>
      </c>
    </row>
    <row r="1210" spans="1:15" ht="15" customHeight="1">
      <c r="A1210" s="378">
        <v>16</v>
      </c>
      <c r="B1210" s="14" t="s">
        <v>1320</v>
      </c>
      <c r="C1210" s="224" t="s">
        <v>1152</v>
      </c>
      <c r="D1210" s="378">
        <v>2876</v>
      </c>
      <c r="E1210" s="79" t="s">
        <v>1526</v>
      </c>
      <c r="F1210" s="10" t="s">
        <v>18</v>
      </c>
      <c r="G1210" s="10" t="s">
        <v>18</v>
      </c>
      <c r="H1210" s="439">
        <v>0</v>
      </c>
      <c r="I1210" s="104">
        <v>0</v>
      </c>
      <c r="J1210" s="143">
        <v>20311600.350000005</v>
      </c>
      <c r="K1210" s="418">
        <v>17</v>
      </c>
      <c r="L1210" s="163" t="s">
        <v>1527</v>
      </c>
      <c r="M1210" s="161" t="s">
        <v>51</v>
      </c>
      <c r="N1210" s="182"/>
      <c r="O1210" s="163" t="s">
        <v>1391</v>
      </c>
    </row>
    <row r="1211" spans="1:15" ht="15" customHeight="1">
      <c r="A1211" s="378">
        <v>16</v>
      </c>
      <c r="B1211" s="14" t="s">
        <v>1320</v>
      </c>
      <c r="C1211" s="224" t="s">
        <v>1152</v>
      </c>
      <c r="D1211" s="378">
        <v>2877</v>
      </c>
      <c r="E1211" s="80" t="s">
        <v>1528</v>
      </c>
      <c r="F1211" s="10" t="s">
        <v>18</v>
      </c>
      <c r="G1211" s="10" t="s">
        <v>18</v>
      </c>
      <c r="H1211" s="439">
        <v>0</v>
      </c>
      <c r="I1211" s="104">
        <v>0</v>
      </c>
      <c r="J1211" s="143">
        <v>43548888.93</v>
      </c>
      <c r="K1211" s="424">
        <v>691</v>
      </c>
      <c r="L1211" s="163" t="s">
        <v>1529</v>
      </c>
      <c r="M1211" s="161" t="s">
        <v>51</v>
      </c>
      <c r="N1211" s="182"/>
      <c r="O1211" s="163" t="s">
        <v>1530</v>
      </c>
    </row>
    <row r="1212" spans="1:15" ht="15" customHeight="1">
      <c r="A1212" s="378">
        <v>16</v>
      </c>
      <c r="B1212" s="14" t="s">
        <v>1320</v>
      </c>
      <c r="C1212" s="224" t="s">
        <v>1152</v>
      </c>
      <c r="D1212" s="378">
        <v>2878</v>
      </c>
      <c r="E1212" s="79" t="s">
        <v>1531</v>
      </c>
      <c r="F1212" s="10" t="s">
        <v>18</v>
      </c>
      <c r="G1212" s="10" t="s">
        <v>18</v>
      </c>
      <c r="H1212" s="439">
        <v>0</v>
      </c>
      <c r="I1212" s="104">
        <v>0</v>
      </c>
      <c r="J1212" s="143">
        <v>263212.83</v>
      </c>
      <c r="K1212" s="425">
        <v>81</v>
      </c>
      <c r="L1212" s="200" t="s">
        <v>1532</v>
      </c>
      <c r="M1212" s="161" t="s">
        <v>51</v>
      </c>
      <c r="N1212" s="199"/>
      <c r="O1212" s="200" t="s">
        <v>1533</v>
      </c>
    </row>
    <row r="1213" spans="1:15" ht="15" customHeight="1">
      <c r="A1213" s="378">
        <v>16</v>
      </c>
      <c r="B1213" s="14" t="s">
        <v>1320</v>
      </c>
      <c r="C1213" s="224" t="s">
        <v>1152</v>
      </c>
      <c r="D1213" s="378">
        <v>2879</v>
      </c>
      <c r="E1213" s="79" t="s">
        <v>1534</v>
      </c>
      <c r="F1213" s="10" t="s">
        <v>18</v>
      </c>
      <c r="G1213" s="10" t="s">
        <v>18</v>
      </c>
      <c r="H1213" s="439">
        <v>0</v>
      </c>
      <c r="I1213" s="104">
        <v>0</v>
      </c>
      <c r="J1213" s="143">
        <v>459699.45</v>
      </c>
      <c r="K1213" s="425">
        <v>56</v>
      </c>
      <c r="L1213" s="200" t="s">
        <v>1535</v>
      </c>
      <c r="M1213" s="161" t="s">
        <v>51</v>
      </c>
      <c r="N1213" s="199"/>
      <c r="O1213" s="200" t="s">
        <v>1536</v>
      </c>
    </row>
    <row r="1214" spans="1:15" ht="15" customHeight="1">
      <c r="A1214" s="378">
        <v>16</v>
      </c>
      <c r="B1214" s="14" t="s">
        <v>1320</v>
      </c>
      <c r="C1214" s="224" t="s">
        <v>1152</v>
      </c>
      <c r="D1214" s="378">
        <v>2886</v>
      </c>
      <c r="E1214" s="79" t="s">
        <v>1537</v>
      </c>
      <c r="F1214" s="10" t="s">
        <v>18</v>
      </c>
      <c r="G1214" s="10" t="s">
        <v>18</v>
      </c>
      <c r="H1214" s="439">
        <v>0</v>
      </c>
      <c r="I1214" s="104">
        <v>0</v>
      </c>
      <c r="J1214" s="143">
        <v>393000</v>
      </c>
      <c r="K1214" s="418">
        <v>1938</v>
      </c>
      <c r="L1214" s="163" t="s">
        <v>1538</v>
      </c>
      <c r="M1214" s="161" t="s">
        <v>51</v>
      </c>
      <c r="N1214" s="182"/>
      <c r="O1214" s="182" t="s">
        <v>1539</v>
      </c>
    </row>
    <row r="1215" spans="1:15" ht="15" customHeight="1">
      <c r="A1215" s="378">
        <v>19</v>
      </c>
      <c r="B1215" s="14" t="s">
        <v>1540</v>
      </c>
      <c r="C1215" s="57" t="s">
        <v>259</v>
      </c>
      <c r="D1215" s="377">
        <v>1018</v>
      </c>
      <c r="E1215" s="28" t="s">
        <v>1541</v>
      </c>
      <c r="F1215" s="28" t="s">
        <v>810</v>
      </c>
      <c r="G1215" s="28" t="s">
        <v>26</v>
      </c>
      <c r="H1215" s="439">
        <v>0</v>
      </c>
      <c r="I1215" s="29">
        <v>0</v>
      </c>
      <c r="J1215" s="118">
        <v>0</v>
      </c>
      <c r="K1215" s="184"/>
      <c r="L1215" s="162"/>
      <c r="M1215" s="162"/>
      <c r="N1215" s="162"/>
      <c r="O1215" s="162"/>
    </row>
    <row r="1216" spans="1:15" ht="15" customHeight="1">
      <c r="A1216" s="378">
        <v>19</v>
      </c>
      <c r="B1216" s="14" t="s">
        <v>1540</v>
      </c>
      <c r="C1216" s="57" t="s">
        <v>259</v>
      </c>
      <c r="D1216" s="377">
        <v>1103</v>
      </c>
      <c r="E1216" s="28" t="s">
        <v>1542</v>
      </c>
      <c r="F1216" s="28" t="s">
        <v>18</v>
      </c>
      <c r="G1216" s="28" t="s">
        <v>18</v>
      </c>
      <c r="H1216" s="439">
        <v>0</v>
      </c>
      <c r="I1216" s="29">
        <v>0</v>
      </c>
      <c r="J1216" s="143">
        <v>142831.99</v>
      </c>
      <c r="K1216" s="184"/>
      <c r="L1216" s="162"/>
      <c r="M1216" s="162"/>
      <c r="N1216" s="162"/>
      <c r="O1216" s="162"/>
    </row>
    <row r="1217" spans="1:15" ht="15" customHeight="1">
      <c r="A1217" s="378">
        <v>19</v>
      </c>
      <c r="B1217" s="14" t="s">
        <v>1540</v>
      </c>
      <c r="C1217" s="57" t="s">
        <v>259</v>
      </c>
      <c r="D1217" s="377">
        <v>1116</v>
      </c>
      <c r="E1217" s="28" t="s">
        <v>1543</v>
      </c>
      <c r="F1217" s="28" t="s">
        <v>18</v>
      </c>
      <c r="G1217" s="28" t="s">
        <v>18</v>
      </c>
      <c r="H1217" s="439">
        <v>0</v>
      </c>
      <c r="I1217" s="29">
        <v>0</v>
      </c>
      <c r="J1217" s="118">
        <v>0</v>
      </c>
      <c r="K1217" s="184"/>
      <c r="L1217" s="162"/>
      <c r="M1217" s="162"/>
      <c r="N1217" s="162"/>
      <c r="O1217" s="162"/>
    </row>
    <row r="1218" spans="1:15" ht="15" customHeight="1">
      <c r="A1218" s="378">
        <v>19</v>
      </c>
      <c r="B1218" s="14" t="s">
        <v>1540</v>
      </c>
      <c r="C1218" s="57" t="s">
        <v>85</v>
      </c>
      <c r="D1218" s="377">
        <v>1220</v>
      </c>
      <c r="E1218" s="28" t="s">
        <v>57</v>
      </c>
      <c r="F1218" s="28" t="s">
        <v>166</v>
      </c>
      <c r="G1218" s="28" t="s">
        <v>26</v>
      </c>
      <c r="H1218" s="439">
        <v>0</v>
      </c>
      <c r="I1218" s="29">
        <v>0</v>
      </c>
      <c r="J1218" s="143">
        <v>0</v>
      </c>
      <c r="K1218" s="184"/>
      <c r="L1218" s="162"/>
      <c r="M1218" s="162"/>
      <c r="N1218" s="162"/>
      <c r="O1218" s="162"/>
    </row>
    <row r="1219" spans="1:15" ht="15" customHeight="1">
      <c r="A1219" s="378">
        <v>19</v>
      </c>
      <c r="B1219" s="14" t="s">
        <v>1540</v>
      </c>
      <c r="C1219" s="57" t="s">
        <v>259</v>
      </c>
      <c r="D1219" s="377">
        <v>1579</v>
      </c>
      <c r="E1219" s="28" t="s">
        <v>1544</v>
      </c>
      <c r="F1219" s="28" t="s">
        <v>18</v>
      </c>
      <c r="G1219" s="28" t="s">
        <v>18</v>
      </c>
      <c r="H1219" s="439">
        <v>0</v>
      </c>
      <c r="I1219" s="29">
        <v>0</v>
      </c>
      <c r="J1219" s="118">
        <v>0</v>
      </c>
      <c r="K1219" s="184"/>
      <c r="L1219" s="162"/>
      <c r="M1219" s="162"/>
      <c r="N1219" s="162"/>
      <c r="O1219" s="162"/>
    </row>
    <row r="1220" spans="1:15" ht="15" customHeight="1">
      <c r="A1220" s="378">
        <v>19</v>
      </c>
      <c r="B1220" s="14" t="s">
        <v>1540</v>
      </c>
      <c r="C1220" s="57" t="s">
        <v>259</v>
      </c>
      <c r="D1220" s="377">
        <v>1586</v>
      </c>
      <c r="E1220" s="28" t="s">
        <v>1545</v>
      </c>
      <c r="F1220" s="28" t="s">
        <v>18</v>
      </c>
      <c r="G1220" s="28" t="s">
        <v>18</v>
      </c>
      <c r="H1220" s="439">
        <v>0</v>
      </c>
      <c r="I1220" s="29">
        <v>0</v>
      </c>
      <c r="J1220" s="143">
        <v>249937.78</v>
      </c>
      <c r="K1220" s="184"/>
      <c r="L1220" s="162"/>
      <c r="M1220" s="162"/>
      <c r="N1220" s="162"/>
      <c r="O1220" s="162"/>
    </row>
    <row r="1221" spans="1:15" ht="15" customHeight="1">
      <c r="A1221" s="378">
        <v>19</v>
      </c>
      <c r="B1221" s="14" t="s">
        <v>1540</v>
      </c>
      <c r="C1221" s="57" t="s">
        <v>259</v>
      </c>
      <c r="D1221" s="377">
        <v>1594</v>
      </c>
      <c r="E1221" s="28" t="s">
        <v>1546</v>
      </c>
      <c r="F1221" s="28" t="s">
        <v>18</v>
      </c>
      <c r="G1221" s="28" t="s">
        <v>18</v>
      </c>
      <c r="H1221" s="439">
        <v>0</v>
      </c>
      <c r="I1221" s="29">
        <v>0</v>
      </c>
      <c r="J1221" s="143">
        <v>149983.94</v>
      </c>
      <c r="K1221" s="184"/>
      <c r="L1221" s="162"/>
      <c r="M1221" s="162"/>
      <c r="N1221" s="162"/>
      <c r="O1221" s="162"/>
    </row>
    <row r="1222" spans="1:15" ht="15" customHeight="1">
      <c r="A1222" s="378">
        <v>19</v>
      </c>
      <c r="B1222" s="14" t="s">
        <v>1540</v>
      </c>
      <c r="C1222" s="57" t="s">
        <v>259</v>
      </c>
      <c r="D1222" s="377">
        <v>1597</v>
      </c>
      <c r="E1222" s="28" t="s">
        <v>1547</v>
      </c>
      <c r="F1222" s="28" t="s">
        <v>18</v>
      </c>
      <c r="G1222" s="28" t="s">
        <v>18</v>
      </c>
      <c r="H1222" s="439">
        <v>0</v>
      </c>
      <c r="I1222" s="29">
        <v>0</v>
      </c>
      <c r="J1222" s="143">
        <v>90507.88</v>
      </c>
      <c r="K1222" s="184"/>
      <c r="L1222" s="162"/>
      <c r="M1222" s="162"/>
      <c r="N1222" s="162"/>
      <c r="O1222" s="162"/>
    </row>
    <row r="1223" spans="1:15" ht="15" customHeight="1">
      <c r="A1223" s="378">
        <v>19</v>
      </c>
      <c r="B1223" s="14" t="s">
        <v>1540</v>
      </c>
      <c r="C1223" s="57" t="s">
        <v>259</v>
      </c>
      <c r="D1223" s="377">
        <v>1598</v>
      </c>
      <c r="E1223" s="81" t="s">
        <v>1548</v>
      </c>
      <c r="F1223" s="28" t="s">
        <v>18</v>
      </c>
      <c r="G1223" s="28" t="s">
        <v>18</v>
      </c>
      <c r="H1223" s="439">
        <v>0</v>
      </c>
      <c r="I1223" s="29">
        <v>0</v>
      </c>
      <c r="J1223" s="143">
        <v>89953.54</v>
      </c>
      <c r="K1223" s="184"/>
      <c r="L1223" s="162"/>
      <c r="M1223" s="162"/>
      <c r="N1223" s="162"/>
      <c r="O1223" s="162" t="s">
        <v>1549</v>
      </c>
    </row>
    <row r="1224" spans="1:15" ht="15" customHeight="1">
      <c r="A1224" s="378">
        <v>19</v>
      </c>
      <c r="B1224" s="14" t="s">
        <v>1540</v>
      </c>
      <c r="C1224" s="57" t="s">
        <v>259</v>
      </c>
      <c r="D1224" s="377">
        <v>1604</v>
      </c>
      <c r="E1224" s="28" t="s">
        <v>1550</v>
      </c>
      <c r="F1224" s="28" t="s">
        <v>18</v>
      </c>
      <c r="G1224" s="28" t="s">
        <v>18</v>
      </c>
      <c r="H1224" s="439">
        <v>0</v>
      </c>
      <c r="I1224" s="29">
        <v>0</v>
      </c>
      <c r="J1224" s="118">
        <v>0</v>
      </c>
      <c r="K1224" s="184"/>
      <c r="L1224" s="162"/>
      <c r="M1224" s="162"/>
      <c r="N1224" s="162"/>
      <c r="O1224" s="162"/>
    </row>
    <row r="1225" spans="1:15" ht="15" customHeight="1">
      <c r="A1225" s="378">
        <v>19</v>
      </c>
      <c r="B1225" s="14" t="s">
        <v>1540</v>
      </c>
      <c r="C1225" s="57" t="s">
        <v>259</v>
      </c>
      <c r="D1225" s="377">
        <v>1606</v>
      </c>
      <c r="E1225" s="28" t="s">
        <v>1551</v>
      </c>
      <c r="F1225" s="28" t="s">
        <v>18</v>
      </c>
      <c r="G1225" s="28" t="s">
        <v>18</v>
      </c>
      <c r="H1225" s="439">
        <v>0</v>
      </c>
      <c r="I1225" s="29">
        <v>0</v>
      </c>
      <c r="J1225" s="143">
        <v>99949.11</v>
      </c>
      <c r="K1225" s="184"/>
      <c r="L1225" s="162"/>
      <c r="M1225" s="162"/>
      <c r="N1225" s="162"/>
      <c r="O1225" s="205" t="s">
        <v>1552</v>
      </c>
    </row>
    <row r="1226" spans="1:15" ht="15" customHeight="1">
      <c r="A1226" s="378">
        <v>19</v>
      </c>
      <c r="B1226" s="14" t="s">
        <v>1540</v>
      </c>
      <c r="C1226" s="57" t="s">
        <v>259</v>
      </c>
      <c r="D1226" s="377">
        <v>1607</v>
      </c>
      <c r="E1226" s="28" t="s">
        <v>1553</v>
      </c>
      <c r="F1226" s="28" t="s">
        <v>18</v>
      </c>
      <c r="G1226" s="28" t="s">
        <v>18</v>
      </c>
      <c r="H1226" s="439">
        <v>0</v>
      </c>
      <c r="I1226" s="29">
        <v>0</v>
      </c>
      <c r="J1226" s="143">
        <v>721083.42</v>
      </c>
      <c r="K1226" s="184"/>
      <c r="L1226" s="162"/>
      <c r="M1226" s="162"/>
      <c r="N1226" s="162"/>
      <c r="O1226" s="162"/>
    </row>
    <row r="1227" spans="1:15" ht="15" customHeight="1">
      <c r="A1227" s="378">
        <v>19</v>
      </c>
      <c r="B1227" s="14" t="s">
        <v>1540</v>
      </c>
      <c r="C1227" s="57" t="s">
        <v>259</v>
      </c>
      <c r="D1227" s="377">
        <v>1608</v>
      </c>
      <c r="E1227" s="28" t="s">
        <v>1554</v>
      </c>
      <c r="F1227" s="28" t="s">
        <v>18</v>
      </c>
      <c r="G1227" s="28" t="s">
        <v>18</v>
      </c>
      <c r="H1227" s="439">
        <v>0</v>
      </c>
      <c r="I1227" s="29">
        <v>0</v>
      </c>
      <c r="J1227" s="143">
        <v>760165.96</v>
      </c>
      <c r="K1227" s="184"/>
      <c r="L1227" s="162"/>
      <c r="M1227" s="162"/>
      <c r="N1227" s="162"/>
      <c r="O1227" s="162"/>
    </row>
    <row r="1228" spans="1:15" ht="15" customHeight="1">
      <c r="A1228" s="378">
        <v>19</v>
      </c>
      <c r="B1228" s="14" t="s">
        <v>1540</v>
      </c>
      <c r="C1228" s="57" t="s">
        <v>259</v>
      </c>
      <c r="D1228" s="377">
        <v>1609</v>
      </c>
      <c r="E1228" s="28" t="s">
        <v>1555</v>
      </c>
      <c r="F1228" s="28" t="s">
        <v>18</v>
      </c>
      <c r="G1228" s="28" t="s">
        <v>18</v>
      </c>
      <c r="H1228" s="439">
        <v>0</v>
      </c>
      <c r="I1228" s="29">
        <v>0</v>
      </c>
      <c r="J1228" s="143">
        <v>49915.94</v>
      </c>
      <c r="K1228" s="184"/>
      <c r="L1228" s="162"/>
      <c r="M1228" s="162"/>
      <c r="N1228" s="162"/>
      <c r="O1228" s="162" t="s">
        <v>1556</v>
      </c>
    </row>
    <row r="1229" spans="1:15" ht="15" customHeight="1">
      <c r="A1229" s="378">
        <v>19</v>
      </c>
      <c r="B1229" s="14" t="s">
        <v>1540</v>
      </c>
      <c r="C1229" s="57" t="s">
        <v>259</v>
      </c>
      <c r="D1229" s="377">
        <v>1610</v>
      </c>
      <c r="E1229" s="28" t="s">
        <v>1557</v>
      </c>
      <c r="F1229" s="28" t="s">
        <v>18</v>
      </c>
      <c r="G1229" s="28" t="s">
        <v>18</v>
      </c>
      <c r="H1229" s="439">
        <v>0</v>
      </c>
      <c r="I1229" s="29">
        <v>0</v>
      </c>
      <c r="J1229" s="143">
        <v>256309.04</v>
      </c>
      <c r="K1229" s="184"/>
      <c r="L1229" s="162"/>
      <c r="M1229" s="162"/>
      <c r="N1229" s="162"/>
      <c r="O1229" s="162" t="s">
        <v>1558</v>
      </c>
    </row>
    <row r="1230" spans="1:15" ht="15" customHeight="1">
      <c r="A1230" s="378">
        <v>19</v>
      </c>
      <c r="B1230" s="14" t="s">
        <v>1540</v>
      </c>
      <c r="C1230" s="57" t="s">
        <v>259</v>
      </c>
      <c r="D1230" s="377">
        <v>1611</v>
      </c>
      <c r="E1230" s="28" t="s">
        <v>1559</v>
      </c>
      <c r="F1230" s="28" t="s">
        <v>18</v>
      </c>
      <c r="G1230" s="28" t="s">
        <v>18</v>
      </c>
      <c r="H1230" s="439">
        <v>0</v>
      </c>
      <c r="I1230" s="29">
        <v>0</v>
      </c>
      <c r="J1230" s="118">
        <v>0</v>
      </c>
      <c r="K1230" s="184"/>
      <c r="L1230" s="162"/>
      <c r="M1230" s="162"/>
      <c r="N1230" s="162"/>
      <c r="O1230" s="162"/>
    </row>
    <row r="1231" spans="1:15" ht="15" customHeight="1">
      <c r="A1231" s="378">
        <v>19</v>
      </c>
      <c r="B1231" s="14" t="s">
        <v>1540</v>
      </c>
      <c r="C1231" s="57" t="s">
        <v>259</v>
      </c>
      <c r="D1231" s="377">
        <v>1612</v>
      </c>
      <c r="E1231" s="28" t="s">
        <v>1560</v>
      </c>
      <c r="F1231" s="28" t="s">
        <v>22</v>
      </c>
      <c r="G1231" s="28" t="s">
        <v>22</v>
      </c>
      <c r="H1231" s="439">
        <v>0</v>
      </c>
      <c r="I1231" s="29">
        <v>0</v>
      </c>
      <c r="J1231" s="118">
        <v>0</v>
      </c>
      <c r="K1231" s="184"/>
      <c r="L1231" s="162"/>
      <c r="M1231" s="162"/>
      <c r="N1231" s="162"/>
      <c r="O1231" s="162"/>
    </row>
    <row r="1232" spans="1:15" ht="15" customHeight="1">
      <c r="A1232" s="378">
        <v>19</v>
      </c>
      <c r="B1232" s="14" t="s">
        <v>1540</v>
      </c>
      <c r="C1232" s="57" t="s">
        <v>259</v>
      </c>
      <c r="D1232" s="377">
        <v>1613</v>
      </c>
      <c r="E1232" s="28" t="s">
        <v>1561</v>
      </c>
      <c r="F1232" s="28" t="s">
        <v>18</v>
      </c>
      <c r="G1232" s="28" t="s">
        <v>18</v>
      </c>
      <c r="H1232" s="439">
        <v>0</v>
      </c>
      <c r="I1232" s="29">
        <v>0</v>
      </c>
      <c r="J1232" s="143">
        <v>99995.81</v>
      </c>
      <c r="K1232" s="184"/>
      <c r="L1232" s="162"/>
      <c r="M1232" s="162"/>
      <c r="N1232" s="162"/>
      <c r="O1232" s="162"/>
    </row>
    <row r="1233" spans="1:15" ht="15" customHeight="1">
      <c r="A1233" s="378">
        <v>19</v>
      </c>
      <c r="B1233" s="14" t="s">
        <v>1540</v>
      </c>
      <c r="C1233" s="57" t="s">
        <v>259</v>
      </c>
      <c r="D1233" s="377">
        <v>1614</v>
      </c>
      <c r="E1233" s="28" t="s">
        <v>1562</v>
      </c>
      <c r="F1233" s="28" t="s">
        <v>18</v>
      </c>
      <c r="G1233" s="28" t="s">
        <v>18</v>
      </c>
      <c r="H1233" s="439">
        <v>0</v>
      </c>
      <c r="I1233" s="29">
        <v>0</v>
      </c>
      <c r="J1233" s="118">
        <v>0</v>
      </c>
      <c r="K1233" s="184"/>
      <c r="L1233" s="162"/>
      <c r="M1233" s="162"/>
      <c r="N1233" s="162"/>
      <c r="O1233" s="162"/>
    </row>
    <row r="1234" spans="1:15" ht="15" customHeight="1">
      <c r="A1234" s="378">
        <v>19</v>
      </c>
      <c r="B1234" s="14" t="s">
        <v>1540</v>
      </c>
      <c r="C1234" s="57" t="s">
        <v>259</v>
      </c>
      <c r="D1234" s="377">
        <v>1618</v>
      </c>
      <c r="E1234" s="28" t="s">
        <v>1563</v>
      </c>
      <c r="F1234" s="28" t="s">
        <v>18</v>
      </c>
      <c r="G1234" s="28" t="s">
        <v>18</v>
      </c>
      <c r="H1234" s="439">
        <v>0</v>
      </c>
      <c r="I1234" s="29">
        <v>0</v>
      </c>
      <c r="J1234" s="143">
        <v>90543.37</v>
      </c>
      <c r="K1234" s="184"/>
      <c r="L1234" s="162"/>
      <c r="M1234" s="162"/>
      <c r="N1234" s="162"/>
      <c r="O1234" s="162"/>
    </row>
    <row r="1235" spans="1:15" ht="15" customHeight="1">
      <c r="A1235" s="378">
        <v>19</v>
      </c>
      <c r="B1235" s="14" t="s">
        <v>1540</v>
      </c>
      <c r="C1235" s="57" t="s">
        <v>259</v>
      </c>
      <c r="D1235" s="377">
        <v>1619</v>
      </c>
      <c r="E1235" s="113" t="s">
        <v>1564</v>
      </c>
      <c r="F1235" s="28" t="s">
        <v>18</v>
      </c>
      <c r="G1235" s="28" t="s">
        <v>18</v>
      </c>
      <c r="H1235" s="439">
        <v>0</v>
      </c>
      <c r="I1235" s="29">
        <v>0</v>
      </c>
      <c r="J1235" s="143">
        <v>90538.32</v>
      </c>
      <c r="K1235" s="184"/>
      <c r="L1235" s="162"/>
      <c r="M1235" s="162"/>
      <c r="N1235" s="162"/>
      <c r="O1235" s="162"/>
    </row>
    <row r="1236" spans="1:15" ht="15" customHeight="1">
      <c r="A1236" s="378">
        <v>19</v>
      </c>
      <c r="B1236" s="14" t="s">
        <v>1540</v>
      </c>
      <c r="C1236" s="57" t="s">
        <v>259</v>
      </c>
      <c r="D1236" s="377">
        <v>1620</v>
      </c>
      <c r="E1236" s="113" t="s">
        <v>1565</v>
      </c>
      <c r="F1236" s="28" t="s">
        <v>18</v>
      </c>
      <c r="G1236" s="28" t="s">
        <v>18</v>
      </c>
      <c r="H1236" s="439">
        <v>0</v>
      </c>
      <c r="I1236" s="29">
        <v>0</v>
      </c>
      <c r="J1236" s="143">
        <v>217925.15</v>
      </c>
      <c r="K1236" s="184"/>
      <c r="L1236" s="162"/>
      <c r="M1236" s="162"/>
      <c r="N1236" s="162"/>
      <c r="O1236" s="162" t="s">
        <v>1566</v>
      </c>
    </row>
    <row r="1237" spans="1:15" ht="15" customHeight="1">
      <c r="A1237" s="378">
        <v>19</v>
      </c>
      <c r="B1237" s="14" t="s">
        <v>1540</v>
      </c>
      <c r="C1237" s="57" t="s">
        <v>259</v>
      </c>
      <c r="D1237" s="377">
        <v>1621</v>
      </c>
      <c r="E1237" s="81" t="s">
        <v>1567</v>
      </c>
      <c r="F1237" s="28" t="s">
        <v>18</v>
      </c>
      <c r="G1237" s="28" t="s">
        <v>18</v>
      </c>
      <c r="H1237" s="439">
        <v>0</v>
      </c>
      <c r="I1237" s="29">
        <v>0</v>
      </c>
      <c r="J1237" s="118">
        <v>0</v>
      </c>
      <c r="K1237" s="184"/>
      <c r="L1237" s="162"/>
      <c r="M1237" s="162"/>
      <c r="N1237" s="162"/>
      <c r="O1237" s="162"/>
    </row>
    <row r="1238" spans="1:15" ht="15" customHeight="1">
      <c r="A1238" s="378">
        <v>19</v>
      </c>
      <c r="B1238" s="14" t="s">
        <v>1540</v>
      </c>
      <c r="C1238" s="57" t="s">
        <v>259</v>
      </c>
      <c r="D1238" s="377">
        <v>1623</v>
      </c>
      <c r="E1238" s="28" t="s">
        <v>1568</v>
      </c>
      <c r="F1238" s="28" t="s">
        <v>18</v>
      </c>
      <c r="G1238" s="28" t="s">
        <v>18</v>
      </c>
      <c r="H1238" s="439">
        <v>0</v>
      </c>
      <c r="I1238" s="29">
        <v>0</v>
      </c>
      <c r="J1238" s="143">
        <v>36242.25</v>
      </c>
      <c r="K1238" s="184"/>
      <c r="L1238" s="162"/>
      <c r="M1238" s="162"/>
      <c r="N1238" s="162"/>
      <c r="O1238" s="162"/>
    </row>
    <row r="1239" spans="1:15" ht="15" customHeight="1">
      <c r="A1239" s="378">
        <v>19</v>
      </c>
      <c r="B1239" s="14" t="s">
        <v>1540</v>
      </c>
      <c r="C1239" s="57" t="s">
        <v>259</v>
      </c>
      <c r="D1239" s="377">
        <v>1624</v>
      </c>
      <c r="E1239" s="28" t="s">
        <v>1569</v>
      </c>
      <c r="F1239" s="28" t="s">
        <v>18</v>
      </c>
      <c r="G1239" s="28" t="s">
        <v>18</v>
      </c>
      <c r="H1239" s="439">
        <v>0</v>
      </c>
      <c r="I1239" s="29">
        <v>0</v>
      </c>
      <c r="J1239" s="143">
        <v>79859.679999999993</v>
      </c>
      <c r="K1239" s="184"/>
      <c r="L1239" s="162"/>
      <c r="M1239" s="162"/>
      <c r="N1239" s="162"/>
      <c r="O1239" s="162" t="s">
        <v>1570</v>
      </c>
    </row>
    <row r="1240" spans="1:15" ht="15" customHeight="1">
      <c r="A1240" s="378">
        <v>19</v>
      </c>
      <c r="B1240" s="14" t="s">
        <v>1540</v>
      </c>
      <c r="C1240" s="57" t="s">
        <v>259</v>
      </c>
      <c r="D1240" s="377">
        <v>1625</v>
      </c>
      <c r="E1240" s="28" t="s">
        <v>1571</v>
      </c>
      <c r="F1240" s="28" t="s">
        <v>18</v>
      </c>
      <c r="G1240" s="28" t="s">
        <v>18</v>
      </c>
      <c r="H1240" s="439">
        <v>0</v>
      </c>
      <c r="I1240" s="29">
        <v>0</v>
      </c>
      <c r="J1240" s="118">
        <v>0</v>
      </c>
      <c r="K1240" s="184"/>
      <c r="L1240" s="162"/>
      <c r="M1240" s="162"/>
      <c r="N1240" s="162"/>
      <c r="O1240" s="162"/>
    </row>
    <row r="1241" spans="1:15" ht="15" customHeight="1">
      <c r="A1241" s="378">
        <v>19</v>
      </c>
      <c r="B1241" s="14" t="s">
        <v>1540</v>
      </c>
      <c r="C1241" s="57" t="s">
        <v>259</v>
      </c>
      <c r="D1241" s="377">
        <v>1626</v>
      </c>
      <c r="E1241" s="28" t="s">
        <v>1572</v>
      </c>
      <c r="F1241" s="28" t="s">
        <v>18</v>
      </c>
      <c r="G1241" s="28" t="s">
        <v>18</v>
      </c>
      <c r="H1241" s="439">
        <v>0</v>
      </c>
      <c r="I1241" s="29">
        <v>0</v>
      </c>
      <c r="J1241" s="143">
        <v>869988.87</v>
      </c>
      <c r="K1241" s="184"/>
      <c r="L1241" s="162"/>
      <c r="M1241" s="162"/>
      <c r="N1241" s="162"/>
      <c r="O1241" s="162"/>
    </row>
    <row r="1242" spans="1:15" ht="15" customHeight="1">
      <c r="A1242" s="378">
        <v>19</v>
      </c>
      <c r="B1242" s="14" t="s">
        <v>1540</v>
      </c>
      <c r="C1242" s="57" t="s">
        <v>259</v>
      </c>
      <c r="D1242" s="377">
        <v>1627</v>
      </c>
      <c r="E1242" s="28" t="s">
        <v>1573</v>
      </c>
      <c r="F1242" s="28" t="s">
        <v>18</v>
      </c>
      <c r="G1242" s="28" t="s">
        <v>18</v>
      </c>
      <c r="H1242" s="439">
        <v>0</v>
      </c>
      <c r="I1242" s="29">
        <v>0</v>
      </c>
      <c r="J1242" s="143">
        <v>90848.88</v>
      </c>
      <c r="K1242" s="184"/>
      <c r="L1242" s="162"/>
      <c r="M1242" s="162"/>
      <c r="N1242" s="162"/>
      <c r="O1242" s="162" t="s">
        <v>1570</v>
      </c>
    </row>
    <row r="1243" spans="1:15" ht="15" customHeight="1">
      <c r="A1243" s="378">
        <v>19</v>
      </c>
      <c r="B1243" s="14" t="s">
        <v>1540</v>
      </c>
      <c r="C1243" s="57" t="s">
        <v>259</v>
      </c>
      <c r="D1243" s="377">
        <v>1628</v>
      </c>
      <c r="E1243" s="28" t="s">
        <v>1574</v>
      </c>
      <c r="F1243" s="28" t="s">
        <v>18</v>
      </c>
      <c r="G1243" s="28" t="s">
        <v>18</v>
      </c>
      <c r="H1243" s="439">
        <v>0</v>
      </c>
      <c r="I1243" s="29">
        <v>0</v>
      </c>
      <c r="J1243" s="118">
        <v>0</v>
      </c>
      <c r="K1243" s="184"/>
      <c r="L1243" s="162"/>
      <c r="M1243" s="162"/>
      <c r="N1243" s="162"/>
      <c r="O1243" s="162"/>
    </row>
    <row r="1244" spans="1:15" ht="15" customHeight="1">
      <c r="A1244" s="378">
        <v>19</v>
      </c>
      <c r="B1244" s="14" t="s">
        <v>1540</v>
      </c>
      <c r="C1244" s="57" t="s">
        <v>259</v>
      </c>
      <c r="D1244" s="377">
        <v>1631</v>
      </c>
      <c r="E1244" s="81" t="s">
        <v>1575</v>
      </c>
      <c r="F1244" s="28" t="s">
        <v>18</v>
      </c>
      <c r="G1244" s="28" t="s">
        <v>18</v>
      </c>
      <c r="H1244" s="439">
        <v>0</v>
      </c>
      <c r="I1244" s="29">
        <v>0</v>
      </c>
      <c r="J1244" s="118">
        <v>0</v>
      </c>
      <c r="K1244" s="184"/>
      <c r="L1244" s="162"/>
      <c r="M1244" s="162"/>
      <c r="N1244" s="162"/>
      <c r="O1244" s="162"/>
    </row>
    <row r="1245" spans="1:15" ht="15" customHeight="1">
      <c r="A1245" s="378">
        <v>19</v>
      </c>
      <c r="B1245" s="14" t="s">
        <v>1540</v>
      </c>
      <c r="C1245" s="57" t="s">
        <v>259</v>
      </c>
      <c r="D1245" s="377">
        <v>1633</v>
      </c>
      <c r="E1245" s="81" t="s">
        <v>1576</v>
      </c>
      <c r="F1245" s="28" t="s">
        <v>18</v>
      </c>
      <c r="G1245" s="28" t="s">
        <v>18</v>
      </c>
      <c r="H1245" s="439">
        <v>0</v>
      </c>
      <c r="I1245" s="29">
        <v>0</v>
      </c>
      <c r="J1245" s="118">
        <v>0</v>
      </c>
      <c r="K1245" s="184"/>
      <c r="L1245" s="162"/>
      <c r="M1245" s="162"/>
      <c r="N1245" s="162"/>
      <c r="O1245" s="162"/>
    </row>
    <row r="1246" spans="1:15" ht="15" customHeight="1">
      <c r="A1246" s="378">
        <v>19</v>
      </c>
      <c r="B1246" s="14" t="s">
        <v>1540</v>
      </c>
      <c r="C1246" s="57" t="s">
        <v>259</v>
      </c>
      <c r="D1246" s="377">
        <v>1634</v>
      </c>
      <c r="E1246" s="28" t="s">
        <v>1577</v>
      </c>
      <c r="F1246" s="28" t="s">
        <v>18</v>
      </c>
      <c r="G1246" s="28" t="s">
        <v>18</v>
      </c>
      <c r="H1246" s="439">
        <v>0</v>
      </c>
      <c r="I1246" s="29">
        <v>0</v>
      </c>
      <c r="J1246" s="118">
        <v>0</v>
      </c>
      <c r="K1246" s="184"/>
      <c r="L1246" s="162"/>
      <c r="M1246" s="162"/>
      <c r="N1246" s="162"/>
      <c r="O1246" s="162"/>
    </row>
    <row r="1247" spans="1:15" ht="15" customHeight="1">
      <c r="A1247" s="378">
        <v>19</v>
      </c>
      <c r="B1247" s="14" t="s">
        <v>1540</v>
      </c>
      <c r="C1247" s="57" t="s">
        <v>259</v>
      </c>
      <c r="D1247" s="377">
        <v>1635</v>
      </c>
      <c r="E1247" s="28" t="s">
        <v>1578</v>
      </c>
      <c r="F1247" s="28" t="s">
        <v>18</v>
      </c>
      <c r="G1247" s="28" t="s">
        <v>18</v>
      </c>
      <c r="H1247" s="439">
        <v>0</v>
      </c>
      <c r="I1247" s="29">
        <v>0</v>
      </c>
      <c r="J1247" s="118">
        <v>0</v>
      </c>
      <c r="K1247" s="184"/>
      <c r="L1247" s="162"/>
      <c r="M1247" s="162"/>
      <c r="N1247" s="162"/>
      <c r="O1247" s="162"/>
    </row>
    <row r="1248" spans="1:15" ht="15" customHeight="1">
      <c r="A1248" s="378">
        <v>19</v>
      </c>
      <c r="B1248" s="14" t="s">
        <v>1540</v>
      </c>
      <c r="C1248" s="57" t="s">
        <v>259</v>
      </c>
      <c r="D1248" s="377">
        <v>1643</v>
      </c>
      <c r="E1248" s="28" t="s">
        <v>1579</v>
      </c>
      <c r="F1248" s="28" t="s">
        <v>18</v>
      </c>
      <c r="G1248" s="28" t="s">
        <v>18</v>
      </c>
      <c r="H1248" s="439">
        <v>0</v>
      </c>
      <c r="I1248" s="29">
        <v>0</v>
      </c>
      <c r="J1248" s="143">
        <v>721083.42</v>
      </c>
      <c r="K1248" s="184"/>
      <c r="L1248" s="162"/>
      <c r="M1248" s="162"/>
      <c r="N1248" s="162"/>
      <c r="O1248" s="162"/>
    </row>
    <row r="1249" spans="1:15" ht="15" customHeight="1">
      <c r="A1249" s="378">
        <v>19</v>
      </c>
      <c r="B1249" s="14" t="s">
        <v>1540</v>
      </c>
      <c r="C1249" s="57" t="s">
        <v>259</v>
      </c>
      <c r="D1249" s="377">
        <v>1679</v>
      </c>
      <c r="E1249" s="30" t="s">
        <v>1580</v>
      </c>
      <c r="F1249" s="30" t="s">
        <v>18</v>
      </c>
      <c r="G1249" s="30" t="s">
        <v>18</v>
      </c>
      <c r="H1249" s="439">
        <v>0</v>
      </c>
      <c r="I1249" s="31">
        <v>0</v>
      </c>
      <c r="J1249" s="144" t="s">
        <v>1581</v>
      </c>
      <c r="K1249" s="348"/>
      <c r="L1249" s="173"/>
      <c r="M1249" s="173"/>
      <c r="N1249" s="173"/>
      <c r="O1249" s="173"/>
    </row>
    <row r="1250" spans="1:15" ht="15" customHeight="1">
      <c r="A1250" s="378">
        <v>19</v>
      </c>
      <c r="B1250" s="14" t="s">
        <v>1540</v>
      </c>
      <c r="C1250" s="57" t="s">
        <v>259</v>
      </c>
      <c r="D1250" s="377">
        <v>1895</v>
      </c>
      <c r="E1250" s="30" t="s">
        <v>1582</v>
      </c>
      <c r="F1250" s="30" t="s">
        <v>1582</v>
      </c>
      <c r="G1250" s="30" t="s">
        <v>26</v>
      </c>
      <c r="H1250" s="439">
        <v>0</v>
      </c>
      <c r="I1250" s="31">
        <v>0</v>
      </c>
      <c r="J1250" s="118">
        <v>0</v>
      </c>
      <c r="K1250" s="348"/>
      <c r="L1250" s="173"/>
      <c r="M1250" s="173"/>
      <c r="N1250" s="173"/>
      <c r="O1250" s="173"/>
    </row>
    <row r="1251" spans="1:15" ht="15" customHeight="1">
      <c r="A1251" s="378">
        <v>19</v>
      </c>
      <c r="B1251" s="14" t="s">
        <v>1540</v>
      </c>
      <c r="C1251" s="57" t="s">
        <v>259</v>
      </c>
      <c r="D1251" s="377">
        <v>1896</v>
      </c>
      <c r="E1251" s="30" t="s">
        <v>1583</v>
      </c>
      <c r="F1251" s="30" t="s">
        <v>22</v>
      </c>
      <c r="G1251" s="30" t="s">
        <v>22</v>
      </c>
      <c r="H1251" s="439">
        <v>0</v>
      </c>
      <c r="I1251" s="31">
        <v>0</v>
      </c>
      <c r="J1251" s="146">
        <v>5115587.13</v>
      </c>
      <c r="K1251" s="348"/>
      <c r="L1251" s="173"/>
      <c r="M1251" s="173"/>
      <c r="N1251" s="173"/>
      <c r="O1251" s="173"/>
    </row>
    <row r="1252" spans="1:15" ht="15" customHeight="1">
      <c r="A1252" s="378">
        <v>19</v>
      </c>
      <c r="B1252" s="14" t="s">
        <v>1540</v>
      </c>
      <c r="C1252" s="57" t="s">
        <v>101</v>
      </c>
      <c r="D1252" s="377">
        <v>2100</v>
      </c>
      <c r="E1252" s="30" t="s">
        <v>61</v>
      </c>
      <c r="F1252" s="30" t="s">
        <v>22</v>
      </c>
      <c r="G1252" s="30" t="s">
        <v>22</v>
      </c>
      <c r="H1252" s="439">
        <v>1</v>
      </c>
      <c r="I1252" s="31">
        <v>71601981</v>
      </c>
      <c r="J1252" s="146">
        <v>59037338.159999996</v>
      </c>
      <c r="K1252" s="348"/>
      <c r="L1252" s="173"/>
      <c r="M1252" s="173"/>
      <c r="N1252" s="173"/>
      <c r="O1252" s="173"/>
    </row>
    <row r="1253" spans="1:15" ht="15" customHeight="1">
      <c r="A1253" s="378">
        <v>19</v>
      </c>
      <c r="B1253" s="14" t="s">
        <v>1540</v>
      </c>
      <c r="C1253" s="57" t="s">
        <v>103</v>
      </c>
      <c r="D1253" s="377">
        <v>2118</v>
      </c>
      <c r="E1253" s="30" t="s">
        <v>104</v>
      </c>
      <c r="F1253" s="30" t="s">
        <v>22</v>
      </c>
      <c r="G1253" s="30" t="s">
        <v>22</v>
      </c>
      <c r="H1253" s="439">
        <v>1</v>
      </c>
      <c r="I1253" s="31">
        <v>1463000</v>
      </c>
      <c r="J1253" s="118">
        <v>0</v>
      </c>
      <c r="K1253" s="348"/>
      <c r="L1253" s="173"/>
      <c r="M1253" s="173"/>
      <c r="N1253" s="173"/>
      <c r="O1253" s="173"/>
    </row>
    <row r="1254" spans="1:15" ht="15" customHeight="1">
      <c r="A1254" s="378">
        <v>19</v>
      </c>
      <c r="B1254" s="14" t="s">
        <v>1540</v>
      </c>
      <c r="C1254" s="57" t="s">
        <v>101</v>
      </c>
      <c r="D1254" s="377">
        <v>2171</v>
      </c>
      <c r="E1254" s="30" t="s">
        <v>63</v>
      </c>
      <c r="F1254" s="30" t="s">
        <v>22</v>
      </c>
      <c r="G1254" s="30" t="s">
        <v>22</v>
      </c>
      <c r="H1254" s="439">
        <v>1</v>
      </c>
      <c r="I1254" s="31">
        <v>6792500</v>
      </c>
      <c r="J1254" s="146">
        <v>4710952.34</v>
      </c>
      <c r="K1254" s="348"/>
      <c r="L1254" s="173"/>
      <c r="M1254" s="173"/>
      <c r="N1254" s="173"/>
      <c r="O1254" s="173"/>
    </row>
    <row r="1255" spans="1:15" ht="15" customHeight="1">
      <c r="A1255" s="378">
        <v>19</v>
      </c>
      <c r="B1255" s="14" t="s">
        <v>1540</v>
      </c>
      <c r="C1255" s="57" t="s">
        <v>259</v>
      </c>
      <c r="D1255" s="377">
        <v>2228</v>
      </c>
      <c r="E1255" s="30" t="s">
        <v>1584</v>
      </c>
      <c r="F1255" s="30" t="s">
        <v>18</v>
      </c>
      <c r="G1255" s="30" t="s">
        <v>18</v>
      </c>
      <c r="H1255" s="439">
        <v>0</v>
      </c>
      <c r="I1255" s="31">
        <v>0</v>
      </c>
      <c r="J1255" s="118">
        <v>0</v>
      </c>
      <c r="K1255" s="348"/>
      <c r="L1255" s="173"/>
      <c r="M1255" s="173"/>
      <c r="N1255" s="173"/>
      <c r="O1255" s="173"/>
    </row>
    <row r="1256" spans="1:15" ht="15" customHeight="1">
      <c r="A1256" s="378">
        <v>19</v>
      </c>
      <c r="B1256" s="14" t="s">
        <v>1540</v>
      </c>
      <c r="C1256" s="57" t="s">
        <v>259</v>
      </c>
      <c r="D1256" s="377">
        <v>2230</v>
      </c>
      <c r="E1256" s="30" t="s">
        <v>1585</v>
      </c>
      <c r="F1256" s="30" t="s">
        <v>18</v>
      </c>
      <c r="G1256" s="30" t="s">
        <v>18</v>
      </c>
      <c r="H1256" s="439">
        <v>0</v>
      </c>
      <c r="I1256" s="31">
        <v>0</v>
      </c>
      <c r="J1256" s="118">
        <v>0</v>
      </c>
      <c r="K1256" s="348"/>
      <c r="L1256" s="173"/>
      <c r="M1256" s="173"/>
      <c r="N1256" s="173"/>
      <c r="O1256" s="173"/>
    </row>
    <row r="1257" spans="1:15" ht="15" customHeight="1">
      <c r="A1257" s="378">
        <v>19</v>
      </c>
      <c r="B1257" s="14" t="s">
        <v>1540</v>
      </c>
      <c r="C1257" s="57" t="s">
        <v>259</v>
      </c>
      <c r="D1257" s="377">
        <v>2234</v>
      </c>
      <c r="E1257" s="30" t="s">
        <v>1586</v>
      </c>
      <c r="F1257" s="30" t="s">
        <v>18</v>
      </c>
      <c r="G1257" s="30" t="s">
        <v>18</v>
      </c>
      <c r="H1257" s="439">
        <v>0</v>
      </c>
      <c r="I1257" s="31">
        <v>0</v>
      </c>
      <c r="J1257" s="118">
        <v>0</v>
      </c>
      <c r="K1257" s="348"/>
      <c r="L1257" s="173"/>
      <c r="M1257" s="173"/>
      <c r="N1257" s="173"/>
      <c r="O1257" s="173"/>
    </row>
    <row r="1258" spans="1:15" ht="15" customHeight="1">
      <c r="A1258" s="378">
        <v>19</v>
      </c>
      <c r="B1258" s="14" t="s">
        <v>1540</v>
      </c>
      <c r="C1258" s="57" t="s">
        <v>259</v>
      </c>
      <c r="D1258" s="377">
        <v>2235</v>
      </c>
      <c r="E1258" s="30" t="s">
        <v>1587</v>
      </c>
      <c r="F1258" s="30" t="s">
        <v>18</v>
      </c>
      <c r="G1258" s="30" t="s">
        <v>18</v>
      </c>
      <c r="H1258" s="439">
        <v>0</v>
      </c>
      <c r="I1258" s="31">
        <v>0</v>
      </c>
      <c r="J1258" s="118">
        <v>0</v>
      </c>
      <c r="K1258" s="348"/>
      <c r="L1258" s="173"/>
      <c r="M1258" s="173"/>
      <c r="N1258" s="173"/>
      <c r="O1258" s="173"/>
    </row>
    <row r="1259" spans="1:15" ht="15" customHeight="1">
      <c r="A1259" s="378">
        <v>19</v>
      </c>
      <c r="B1259" s="14" t="s">
        <v>1540</v>
      </c>
      <c r="C1259" s="57" t="s">
        <v>259</v>
      </c>
      <c r="D1259" s="377">
        <v>2236</v>
      </c>
      <c r="E1259" s="30" t="s">
        <v>1588</v>
      </c>
      <c r="F1259" s="30" t="s">
        <v>22</v>
      </c>
      <c r="G1259" s="30" t="s">
        <v>22</v>
      </c>
      <c r="H1259" s="439">
        <v>0</v>
      </c>
      <c r="I1259" s="31">
        <v>0</v>
      </c>
      <c r="J1259" s="145">
        <v>9086</v>
      </c>
      <c r="K1259" s="414" t="s">
        <v>1589</v>
      </c>
      <c r="L1259" s="173" t="s">
        <v>1590</v>
      </c>
      <c r="M1259" s="161" t="s">
        <v>51</v>
      </c>
      <c r="N1259" s="173"/>
      <c r="O1259" s="173"/>
    </row>
    <row r="1260" spans="1:15" ht="15" customHeight="1">
      <c r="A1260" s="378">
        <v>19</v>
      </c>
      <c r="B1260" s="14" t="s">
        <v>1540</v>
      </c>
      <c r="C1260" s="57" t="s">
        <v>259</v>
      </c>
      <c r="D1260" s="377">
        <v>2237</v>
      </c>
      <c r="E1260" s="30" t="s">
        <v>1591</v>
      </c>
      <c r="F1260" s="30" t="s">
        <v>18</v>
      </c>
      <c r="G1260" s="30" t="s">
        <v>18</v>
      </c>
      <c r="H1260" s="439">
        <v>0</v>
      </c>
      <c r="I1260" s="31">
        <v>0</v>
      </c>
      <c r="J1260" s="118">
        <v>0</v>
      </c>
      <c r="K1260" s="348"/>
      <c r="L1260" s="173"/>
      <c r="M1260" s="173"/>
      <c r="N1260" s="173"/>
      <c r="O1260" s="173"/>
    </row>
    <row r="1261" spans="1:15" ht="15" customHeight="1">
      <c r="A1261" s="378">
        <v>19</v>
      </c>
      <c r="B1261" s="14" t="s">
        <v>1540</v>
      </c>
      <c r="C1261" s="57" t="s">
        <v>259</v>
      </c>
      <c r="D1261" s="377">
        <v>2238</v>
      </c>
      <c r="E1261" s="30" t="s">
        <v>1592</v>
      </c>
      <c r="F1261" s="30" t="s">
        <v>22</v>
      </c>
      <c r="G1261" s="30" t="s">
        <v>22</v>
      </c>
      <c r="H1261" s="439">
        <v>0</v>
      </c>
      <c r="I1261" s="31">
        <v>0</v>
      </c>
      <c r="J1261" s="145">
        <v>4043.62</v>
      </c>
      <c r="K1261" s="414" t="s">
        <v>1593</v>
      </c>
      <c r="L1261" s="173" t="s">
        <v>1594</v>
      </c>
      <c r="M1261" s="161" t="s">
        <v>51</v>
      </c>
      <c r="N1261" s="173"/>
      <c r="O1261" s="173"/>
    </row>
    <row r="1262" spans="1:15" ht="15" customHeight="1">
      <c r="A1262" s="378">
        <v>19</v>
      </c>
      <c r="B1262" s="14" t="s">
        <v>1540</v>
      </c>
      <c r="C1262" s="57" t="s">
        <v>259</v>
      </c>
      <c r="D1262" s="377">
        <v>2240</v>
      </c>
      <c r="E1262" s="30" t="s">
        <v>1595</v>
      </c>
      <c r="F1262" s="30" t="s">
        <v>18</v>
      </c>
      <c r="G1262" s="30" t="s">
        <v>18</v>
      </c>
      <c r="H1262" s="439">
        <v>0</v>
      </c>
      <c r="I1262" s="31">
        <v>0</v>
      </c>
      <c r="J1262" s="118">
        <v>0</v>
      </c>
      <c r="K1262" s="348"/>
      <c r="L1262" s="173"/>
      <c r="M1262" s="173"/>
      <c r="N1262" s="173"/>
      <c r="O1262" s="173"/>
    </row>
    <row r="1263" spans="1:15" ht="15" customHeight="1">
      <c r="A1263" s="378">
        <v>19</v>
      </c>
      <c r="B1263" s="14" t="s">
        <v>1540</v>
      </c>
      <c r="C1263" s="57" t="s">
        <v>259</v>
      </c>
      <c r="D1263" s="377">
        <v>2241</v>
      </c>
      <c r="E1263" s="30" t="s">
        <v>1596</v>
      </c>
      <c r="F1263" s="30" t="s">
        <v>18</v>
      </c>
      <c r="G1263" s="30" t="s">
        <v>18</v>
      </c>
      <c r="H1263" s="439">
        <v>0</v>
      </c>
      <c r="I1263" s="31">
        <v>0</v>
      </c>
      <c r="J1263" s="118">
        <v>0</v>
      </c>
      <c r="K1263" s="348"/>
      <c r="L1263" s="173"/>
      <c r="M1263" s="173"/>
      <c r="N1263" s="173"/>
      <c r="O1263" s="173"/>
    </row>
    <row r="1264" spans="1:15" ht="15" customHeight="1">
      <c r="A1264" s="378">
        <v>19</v>
      </c>
      <c r="B1264" s="14" t="s">
        <v>1540</v>
      </c>
      <c r="C1264" s="57" t="s">
        <v>259</v>
      </c>
      <c r="D1264" s="377">
        <v>2242</v>
      </c>
      <c r="E1264" s="30" t="s">
        <v>1597</v>
      </c>
      <c r="F1264" s="30" t="s">
        <v>18</v>
      </c>
      <c r="G1264" s="30" t="s">
        <v>18</v>
      </c>
      <c r="H1264" s="439">
        <v>0</v>
      </c>
      <c r="I1264" s="31">
        <v>0</v>
      </c>
      <c r="J1264" s="118">
        <v>0</v>
      </c>
      <c r="K1264" s="348"/>
      <c r="L1264" s="173"/>
      <c r="M1264" s="173"/>
      <c r="N1264" s="173"/>
      <c r="O1264" s="173"/>
    </row>
    <row r="1265" spans="1:15" ht="15" customHeight="1">
      <c r="A1265" s="378">
        <v>19</v>
      </c>
      <c r="B1265" s="14" t="s">
        <v>1540</v>
      </c>
      <c r="C1265" s="57" t="s">
        <v>259</v>
      </c>
      <c r="D1265" s="377">
        <v>2243</v>
      </c>
      <c r="E1265" s="30" t="s">
        <v>1598</v>
      </c>
      <c r="F1265" s="30" t="s">
        <v>18</v>
      </c>
      <c r="G1265" s="30" t="s">
        <v>18</v>
      </c>
      <c r="H1265" s="439">
        <v>0</v>
      </c>
      <c r="I1265" s="31">
        <v>0</v>
      </c>
      <c r="J1265" s="118">
        <v>0</v>
      </c>
      <c r="K1265" s="348"/>
      <c r="L1265" s="173"/>
      <c r="M1265" s="173"/>
      <c r="N1265" s="173"/>
      <c r="O1265" s="173"/>
    </row>
    <row r="1266" spans="1:15" ht="15" customHeight="1">
      <c r="A1266" s="378">
        <v>19</v>
      </c>
      <c r="B1266" s="14" t="s">
        <v>1540</v>
      </c>
      <c r="C1266" s="57" t="s">
        <v>259</v>
      </c>
      <c r="D1266" s="377">
        <v>2244</v>
      </c>
      <c r="E1266" s="30" t="s">
        <v>1599</v>
      </c>
      <c r="F1266" s="30" t="s">
        <v>18</v>
      </c>
      <c r="G1266" s="30" t="s">
        <v>18</v>
      </c>
      <c r="H1266" s="439">
        <v>0</v>
      </c>
      <c r="I1266" s="31">
        <v>0</v>
      </c>
      <c r="J1266" s="118">
        <v>0</v>
      </c>
      <c r="K1266" s="348"/>
      <c r="L1266" s="173"/>
      <c r="M1266" s="173"/>
      <c r="N1266" s="173"/>
      <c r="O1266" s="173"/>
    </row>
    <row r="1267" spans="1:15" ht="15" customHeight="1">
      <c r="A1267" s="378">
        <v>19</v>
      </c>
      <c r="B1267" s="14" t="s">
        <v>1540</v>
      </c>
      <c r="C1267" s="57" t="s">
        <v>259</v>
      </c>
      <c r="D1267" s="377">
        <v>2245</v>
      </c>
      <c r="E1267" s="30" t="s">
        <v>1600</v>
      </c>
      <c r="F1267" s="30" t="s">
        <v>18</v>
      </c>
      <c r="G1267" s="30" t="s">
        <v>18</v>
      </c>
      <c r="H1267" s="439">
        <v>0</v>
      </c>
      <c r="I1267" s="31">
        <v>0</v>
      </c>
      <c r="J1267" s="118">
        <v>0</v>
      </c>
      <c r="K1267" s="348"/>
      <c r="L1267" s="173"/>
      <c r="M1267" s="173"/>
      <c r="N1267" s="173"/>
      <c r="O1267" s="173"/>
    </row>
    <row r="1268" spans="1:15" ht="15" customHeight="1">
      <c r="A1268" s="378">
        <v>19</v>
      </c>
      <c r="B1268" s="14" t="s">
        <v>1540</v>
      </c>
      <c r="C1268" s="57" t="s">
        <v>259</v>
      </c>
      <c r="D1268" s="377">
        <v>2246</v>
      </c>
      <c r="E1268" s="30" t="s">
        <v>1601</v>
      </c>
      <c r="F1268" s="30" t="s">
        <v>18</v>
      </c>
      <c r="G1268" s="30" t="s">
        <v>18</v>
      </c>
      <c r="H1268" s="439">
        <v>0</v>
      </c>
      <c r="I1268" s="31">
        <v>0</v>
      </c>
      <c r="J1268" s="118">
        <v>0</v>
      </c>
      <c r="K1268" s="348"/>
      <c r="L1268" s="173"/>
      <c r="M1268" s="173"/>
      <c r="N1268" s="173"/>
      <c r="O1268" s="173"/>
    </row>
    <row r="1269" spans="1:15" ht="15" customHeight="1">
      <c r="A1269" s="378">
        <v>19</v>
      </c>
      <c r="B1269" s="14" t="s">
        <v>1540</v>
      </c>
      <c r="C1269" s="57" t="s">
        <v>259</v>
      </c>
      <c r="D1269" s="377">
        <v>2247</v>
      </c>
      <c r="E1269" s="30" t="s">
        <v>1602</v>
      </c>
      <c r="F1269" s="30" t="s">
        <v>18</v>
      </c>
      <c r="G1269" s="30" t="s">
        <v>18</v>
      </c>
      <c r="H1269" s="439">
        <v>0</v>
      </c>
      <c r="I1269" s="31">
        <v>0</v>
      </c>
      <c r="J1269" s="118">
        <v>0</v>
      </c>
      <c r="K1269" s="348"/>
      <c r="L1269" s="173"/>
      <c r="M1269" s="173"/>
      <c r="N1269" s="173"/>
      <c r="O1269" s="173"/>
    </row>
    <row r="1270" spans="1:15" ht="15" customHeight="1">
      <c r="A1270" s="378">
        <v>19</v>
      </c>
      <c r="B1270" s="14" t="s">
        <v>1540</v>
      </c>
      <c r="C1270" s="57" t="s">
        <v>259</v>
      </c>
      <c r="D1270" s="377">
        <v>2248</v>
      </c>
      <c r="E1270" s="30" t="s">
        <v>1603</v>
      </c>
      <c r="F1270" s="30" t="s">
        <v>18</v>
      </c>
      <c r="G1270" s="30" t="s">
        <v>18</v>
      </c>
      <c r="H1270" s="439">
        <v>0</v>
      </c>
      <c r="I1270" s="31">
        <v>0</v>
      </c>
      <c r="J1270" s="118">
        <v>0</v>
      </c>
      <c r="K1270" s="348"/>
      <c r="L1270" s="173"/>
      <c r="M1270" s="173"/>
      <c r="N1270" s="173"/>
      <c r="O1270" s="173"/>
    </row>
    <row r="1271" spans="1:15" ht="15" customHeight="1">
      <c r="A1271" s="378">
        <v>19</v>
      </c>
      <c r="B1271" s="14" t="s">
        <v>1540</v>
      </c>
      <c r="C1271" s="57" t="s">
        <v>259</v>
      </c>
      <c r="D1271" s="377">
        <v>2249</v>
      </c>
      <c r="E1271" s="30" t="s">
        <v>1604</v>
      </c>
      <c r="F1271" s="30" t="s">
        <v>18</v>
      </c>
      <c r="G1271" s="30" t="s">
        <v>18</v>
      </c>
      <c r="H1271" s="439">
        <v>0</v>
      </c>
      <c r="I1271" s="31">
        <v>0</v>
      </c>
      <c r="J1271" s="118">
        <v>0</v>
      </c>
      <c r="K1271" s="348"/>
      <c r="L1271" s="173"/>
      <c r="M1271" s="173"/>
      <c r="N1271" s="173"/>
      <c r="O1271" s="173"/>
    </row>
    <row r="1272" spans="1:15" ht="15" customHeight="1">
      <c r="A1272" s="378">
        <v>19</v>
      </c>
      <c r="B1272" s="14" t="s">
        <v>1540</v>
      </c>
      <c r="C1272" s="57" t="s">
        <v>259</v>
      </c>
      <c r="D1272" s="377">
        <v>2250</v>
      </c>
      <c r="E1272" s="30" t="s">
        <v>1605</v>
      </c>
      <c r="F1272" s="30" t="s">
        <v>18</v>
      </c>
      <c r="G1272" s="30" t="s">
        <v>18</v>
      </c>
      <c r="H1272" s="439">
        <v>0</v>
      </c>
      <c r="I1272" s="31">
        <v>0</v>
      </c>
      <c r="J1272" s="118">
        <v>0</v>
      </c>
      <c r="K1272" s="348"/>
      <c r="L1272" s="173"/>
      <c r="M1272" s="173"/>
      <c r="N1272" s="173"/>
      <c r="O1272" s="173"/>
    </row>
    <row r="1273" spans="1:15" ht="15" customHeight="1">
      <c r="A1273" s="378">
        <v>19</v>
      </c>
      <c r="B1273" s="14" t="s">
        <v>1540</v>
      </c>
      <c r="C1273" s="57" t="s">
        <v>259</v>
      </c>
      <c r="D1273" s="377">
        <v>2251</v>
      </c>
      <c r="E1273" s="30" t="s">
        <v>1606</v>
      </c>
      <c r="F1273" s="30" t="s">
        <v>18</v>
      </c>
      <c r="G1273" s="30" t="s">
        <v>18</v>
      </c>
      <c r="H1273" s="439">
        <v>0</v>
      </c>
      <c r="I1273" s="31">
        <v>0</v>
      </c>
      <c r="J1273" s="118">
        <v>0</v>
      </c>
      <c r="K1273" s="348"/>
      <c r="L1273" s="173"/>
      <c r="M1273" s="173"/>
      <c r="N1273" s="173"/>
      <c r="O1273" s="173"/>
    </row>
    <row r="1274" spans="1:15" ht="15" customHeight="1">
      <c r="A1274" s="378">
        <v>19</v>
      </c>
      <c r="B1274" s="14" t="s">
        <v>1540</v>
      </c>
      <c r="C1274" s="57" t="s">
        <v>259</v>
      </c>
      <c r="D1274" s="377">
        <v>2252</v>
      </c>
      <c r="E1274" s="30" t="s">
        <v>1607</v>
      </c>
      <c r="F1274" s="30" t="s">
        <v>18</v>
      </c>
      <c r="G1274" s="30" t="s">
        <v>18</v>
      </c>
      <c r="H1274" s="439">
        <v>0</v>
      </c>
      <c r="I1274" s="31">
        <v>0</v>
      </c>
      <c r="J1274" s="118">
        <v>0</v>
      </c>
      <c r="K1274" s="348"/>
      <c r="L1274" s="173"/>
      <c r="M1274" s="173"/>
      <c r="N1274" s="173"/>
      <c r="O1274" s="173"/>
    </row>
    <row r="1275" spans="1:15" ht="15" customHeight="1">
      <c r="A1275" s="378">
        <v>19</v>
      </c>
      <c r="B1275" s="14" t="s">
        <v>1540</v>
      </c>
      <c r="C1275" s="57" t="s">
        <v>259</v>
      </c>
      <c r="D1275" s="377">
        <v>2253</v>
      </c>
      <c r="E1275" s="30" t="s">
        <v>1608</v>
      </c>
      <c r="F1275" s="30" t="s">
        <v>18</v>
      </c>
      <c r="G1275" s="30" t="s">
        <v>18</v>
      </c>
      <c r="H1275" s="439">
        <v>0</v>
      </c>
      <c r="I1275" s="31">
        <v>0</v>
      </c>
      <c r="J1275" s="118">
        <v>0</v>
      </c>
      <c r="K1275" s="348"/>
      <c r="L1275" s="173"/>
      <c r="M1275" s="173"/>
      <c r="N1275" s="173"/>
      <c r="O1275" s="173"/>
    </row>
    <row r="1276" spans="1:15" ht="15" customHeight="1">
      <c r="A1276" s="378">
        <v>19</v>
      </c>
      <c r="B1276" s="14" t="s">
        <v>1540</v>
      </c>
      <c r="C1276" s="57" t="s">
        <v>259</v>
      </c>
      <c r="D1276" s="377">
        <v>2254</v>
      </c>
      <c r="E1276" s="30" t="s">
        <v>1609</v>
      </c>
      <c r="F1276" s="30" t="s">
        <v>18</v>
      </c>
      <c r="G1276" s="30" t="s">
        <v>18</v>
      </c>
      <c r="H1276" s="439">
        <v>0</v>
      </c>
      <c r="I1276" s="31">
        <v>0</v>
      </c>
      <c r="J1276" s="118">
        <v>0</v>
      </c>
      <c r="K1276" s="348"/>
      <c r="L1276" s="173"/>
      <c r="M1276" s="173"/>
      <c r="N1276" s="173"/>
      <c r="O1276" s="173"/>
    </row>
    <row r="1277" spans="1:15" ht="15" customHeight="1">
      <c r="A1277" s="378">
        <v>19</v>
      </c>
      <c r="B1277" s="14" t="s">
        <v>1540</v>
      </c>
      <c r="C1277" s="57" t="s">
        <v>259</v>
      </c>
      <c r="D1277" s="377">
        <v>2256</v>
      </c>
      <c r="E1277" s="30" t="s">
        <v>1610</v>
      </c>
      <c r="F1277" s="30" t="s">
        <v>18</v>
      </c>
      <c r="G1277" s="30" t="s">
        <v>18</v>
      </c>
      <c r="H1277" s="439">
        <v>0</v>
      </c>
      <c r="I1277" s="31">
        <v>0</v>
      </c>
      <c r="J1277" s="118">
        <v>0</v>
      </c>
      <c r="K1277" s="348"/>
      <c r="L1277" s="173"/>
      <c r="M1277" s="173"/>
      <c r="N1277" s="173"/>
      <c r="O1277" s="173"/>
    </row>
    <row r="1278" spans="1:15" ht="15" customHeight="1">
      <c r="A1278" s="378">
        <v>19</v>
      </c>
      <c r="B1278" s="14" t="s">
        <v>1540</v>
      </c>
      <c r="C1278" s="57" t="s">
        <v>259</v>
      </c>
      <c r="D1278" s="377">
        <v>2258</v>
      </c>
      <c r="E1278" s="30" t="s">
        <v>1611</v>
      </c>
      <c r="F1278" s="30" t="s">
        <v>18</v>
      </c>
      <c r="G1278" s="30" t="s">
        <v>18</v>
      </c>
      <c r="H1278" s="439">
        <v>0</v>
      </c>
      <c r="I1278" s="31">
        <v>0</v>
      </c>
      <c r="J1278" s="118">
        <v>0</v>
      </c>
      <c r="K1278" s="348"/>
      <c r="L1278" s="173"/>
      <c r="M1278" s="173"/>
      <c r="N1278" s="173"/>
      <c r="O1278" s="173"/>
    </row>
    <row r="1279" spans="1:15" ht="15" customHeight="1">
      <c r="A1279" s="378">
        <v>19</v>
      </c>
      <c r="B1279" s="14" t="s">
        <v>1540</v>
      </c>
      <c r="C1279" s="57" t="s">
        <v>259</v>
      </c>
      <c r="D1279" s="377">
        <v>2259</v>
      </c>
      <c r="E1279" s="30" t="s">
        <v>1612</v>
      </c>
      <c r="F1279" s="30" t="s">
        <v>18</v>
      </c>
      <c r="G1279" s="30" t="s">
        <v>18</v>
      </c>
      <c r="H1279" s="439">
        <v>0</v>
      </c>
      <c r="I1279" s="31">
        <v>0</v>
      </c>
      <c r="J1279" s="118">
        <v>0</v>
      </c>
      <c r="K1279" s="348"/>
      <c r="L1279" s="173"/>
      <c r="M1279" s="173"/>
      <c r="N1279" s="173"/>
      <c r="O1279" s="173"/>
    </row>
    <row r="1280" spans="1:15" ht="15" customHeight="1">
      <c r="A1280" s="378">
        <v>19</v>
      </c>
      <c r="B1280" s="14" t="s">
        <v>1540</v>
      </c>
      <c r="C1280" s="57" t="s">
        <v>259</v>
      </c>
      <c r="D1280" s="377">
        <v>2260</v>
      </c>
      <c r="E1280" s="30" t="s">
        <v>1613</v>
      </c>
      <c r="F1280" s="30" t="s">
        <v>18</v>
      </c>
      <c r="G1280" s="30" t="s">
        <v>18</v>
      </c>
      <c r="H1280" s="439">
        <v>0</v>
      </c>
      <c r="I1280" s="31">
        <v>0</v>
      </c>
      <c r="J1280" s="118">
        <v>0</v>
      </c>
      <c r="K1280" s="348"/>
      <c r="L1280" s="173"/>
      <c r="M1280" s="173"/>
      <c r="N1280" s="173"/>
      <c r="O1280" s="173"/>
    </row>
    <row r="1281" spans="1:15" ht="15" customHeight="1">
      <c r="A1281" s="378">
        <v>19</v>
      </c>
      <c r="B1281" s="14" t="s">
        <v>1540</v>
      </c>
      <c r="C1281" s="57" t="s">
        <v>259</v>
      </c>
      <c r="D1281" s="377">
        <v>2261</v>
      </c>
      <c r="E1281" s="30" t="s">
        <v>1614</v>
      </c>
      <c r="F1281" s="30" t="s">
        <v>18</v>
      </c>
      <c r="G1281" s="30" t="s">
        <v>18</v>
      </c>
      <c r="H1281" s="439">
        <v>0</v>
      </c>
      <c r="I1281" s="31">
        <v>0</v>
      </c>
      <c r="J1281" s="118">
        <v>0</v>
      </c>
      <c r="K1281" s="348"/>
      <c r="L1281" s="173"/>
      <c r="M1281" s="173"/>
      <c r="N1281" s="173"/>
      <c r="O1281" s="173"/>
    </row>
    <row r="1282" spans="1:15" ht="15" customHeight="1">
      <c r="A1282" s="378">
        <v>19</v>
      </c>
      <c r="B1282" s="14" t="s">
        <v>1540</v>
      </c>
      <c r="C1282" s="57" t="s">
        <v>259</v>
      </c>
      <c r="D1282" s="377">
        <v>2262</v>
      </c>
      <c r="E1282" s="30" t="s">
        <v>1615</v>
      </c>
      <c r="F1282" s="30" t="s">
        <v>18</v>
      </c>
      <c r="G1282" s="30" t="s">
        <v>18</v>
      </c>
      <c r="H1282" s="439">
        <v>0</v>
      </c>
      <c r="I1282" s="31">
        <v>0</v>
      </c>
      <c r="J1282" s="118">
        <v>0</v>
      </c>
      <c r="K1282" s="348"/>
      <c r="L1282" s="173"/>
      <c r="M1282" s="173"/>
      <c r="N1282" s="173"/>
      <c r="O1282" s="173"/>
    </row>
    <row r="1283" spans="1:15" ht="15" customHeight="1">
      <c r="A1283" s="378">
        <v>19</v>
      </c>
      <c r="B1283" s="14" t="s">
        <v>1540</v>
      </c>
      <c r="C1283" s="57" t="s">
        <v>259</v>
      </c>
      <c r="D1283" s="377">
        <v>2263</v>
      </c>
      <c r="E1283" s="30" t="s">
        <v>1616</v>
      </c>
      <c r="F1283" s="30" t="s">
        <v>18</v>
      </c>
      <c r="G1283" s="30" t="s">
        <v>18</v>
      </c>
      <c r="H1283" s="439">
        <v>0</v>
      </c>
      <c r="I1283" s="31">
        <v>0</v>
      </c>
      <c r="J1283" s="118">
        <v>0</v>
      </c>
      <c r="K1283" s="348"/>
      <c r="L1283" s="173"/>
      <c r="M1283" s="173"/>
      <c r="N1283" s="173"/>
      <c r="O1283" s="173"/>
    </row>
    <row r="1284" spans="1:15" ht="15" customHeight="1">
      <c r="A1284" s="378">
        <v>19</v>
      </c>
      <c r="B1284" s="14" t="s">
        <v>1540</v>
      </c>
      <c r="C1284" s="57" t="s">
        <v>259</v>
      </c>
      <c r="D1284" s="377">
        <v>2264</v>
      </c>
      <c r="E1284" s="30" t="s">
        <v>1617</v>
      </c>
      <c r="F1284" s="30" t="s">
        <v>18</v>
      </c>
      <c r="G1284" s="30" t="s">
        <v>18</v>
      </c>
      <c r="H1284" s="439">
        <v>0</v>
      </c>
      <c r="I1284" s="31">
        <v>0</v>
      </c>
      <c r="J1284" s="118">
        <v>0</v>
      </c>
      <c r="K1284" s="348"/>
      <c r="L1284" s="173"/>
      <c r="M1284" s="173"/>
      <c r="N1284" s="173"/>
      <c r="O1284" s="173"/>
    </row>
    <row r="1285" spans="1:15" ht="15" customHeight="1">
      <c r="A1285" s="378">
        <v>19</v>
      </c>
      <c r="B1285" s="14" t="s">
        <v>1540</v>
      </c>
      <c r="C1285" s="57" t="s">
        <v>259</v>
      </c>
      <c r="D1285" s="377">
        <v>2265</v>
      </c>
      <c r="E1285" s="30" t="s">
        <v>1618</v>
      </c>
      <c r="F1285" s="30" t="s">
        <v>18</v>
      </c>
      <c r="G1285" s="30" t="s">
        <v>18</v>
      </c>
      <c r="H1285" s="439">
        <v>0</v>
      </c>
      <c r="I1285" s="31">
        <v>0</v>
      </c>
      <c r="J1285" s="118">
        <v>0</v>
      </c>
      <c r="K1285" s="348"/>
      <c r="L1285" s="173"/>
      <c r="M1285" s="173"/>
      <c r="N1285" s="173"/>
      <c r="O1285" s="173"/>
    </row>
    <row r="1286" spans="1:15" ht="15" customHeight="1">
      <c r="A1286" s="378">
        <v>19</v>
      </c>
      <c r="B1286" s="14" t="s">
        <v>1540</v>
      </c>
      <c r="C1286" s="57" t="s">
        <v>259</v>
      </c>
      <c r="D1286" s="377">
        <v>2266</v>
      </c>
      <c r="E1286" s="30" t="s">
        <v>1619</v>
      </c>
      <c r="F1286" s="30" t="s">
        <v>18</v>
      </c>
      <c r="G1286" s="30" t="s">
        <v>18</v>
      </c>
      <c r="H1286" s="439">
        <v>0</v>
      </c>
      <c r="I1286" s="31">
        <v>0</v>
      </c>
      <c r="J1286" s="118">
        <v>0</v>
      </c>
      <c r="K1286" s="348"/>
      <c r="L1286" s="173"/>
      <c r="M1286" s="173"/>
      <c r="N1286" s="173"/>
      <c r="O1286" s="173"/>
    </row>
    <row r="1287" spans="1:15" ht="15" customHeight="1">
      <c r="A1287" s="378">
        <v>19</v>
      </c>
      <c r="B1287" s="14" t="s">
        <v>1540</v>
      </c>
      <c r="C1287" s="57" t="s">
        <v>259</v>
      </c>
      <c r="D1287" s="377">
        <v>2267</v>
      </c>
      <c r="E1287" s="30" t="s">
        <v>1620</v>
      </c>
      <c r="F1287" s="30" t="s">
        <v>18</v>
      </c>
      <c r="G1287" s="30" t="s">
        <v>18</v>
      </c>
      <c r="H1287" s="439">
        <v>0</v>
      </c>
      <c r="I1287" s="31">
        <v>0</v>
      </c>
      <c r="J1287" s="118">
        <v>0</v>
      </c>
      <c r="K1287" s="348"/>
      <c r="L1287" s="173"/>
      <c r="M1287" s="173"/>
      <c r="N1287" s="173"/>
      <c r="O1287" s="173"/>
    </row>
    <row r="1288" spans="1:15" ht="15" customHeight="1">
      <c r="A1288" s="378">
        <v>19</v>
      </c>
      <c r="B1288" s="14" t="s">
        <v>1540</v>
      </c>
      <c r="C1288" s="57" t="s">
        <v>259</v>
      </c>
      <c r="D1288" s="377">
        <v>2268</v>
      </c>
      <c r="E1288" s="30" t="s">
        <v>1621</v>
      </c>
      <c r="F1288" s="30" t="s">
        <v>18</v>
      </c>
      <c r="G1288" s="30" t="s">
        <v>18</v>
      </c>
      <c r="H1288" s="439">
        <v>0</v>
      </c>
      <c r="I1288" s="31">
        <v>0</v>
      </c>
      <c r="J1288" s="118">
        <v>0</v>
      </c>
      <c r="K1288" s="348"/>
      <c r="L1288" s="173"/>
      <c r="M1288" s="173"/>
      <c r="N1288" s="173"/>
      <c r="O1288" s="173"/>
    </row>
    <row r="1289" spans="1:15" ht="15" customHeight="1">
      <c r="A1289" s="378">
        <v>19</v>
      </c>
      <c r="B1289" s="14" t="s">
        <v>1540</v>
      </c>
      <c r="C1289" s="57" t="s">
        <v>259</v>
      </c>
      <c r="D1289" s="377">
        <v>2269</v>
      </c>
      <c r="E1289" s="30" t="s">
        <v>1622</v>
      </c>
      <c r="F1289" s="30" t="s">
        <v>18</v>
      </c>
      <c r="G1289" s="30" t="s">
        <v>18</v>
      </c>
      <c r="H1289" s="439">
        <v>0</v>
      </c>
      <c r="I1289" s="31">
        <v>0</v>
      </c>
      <c r="J1289" s="118">
        <v>0</v>
      </c>
      <c r="K1289" s="348"/>
      <c r="L1289" s="173"/>
      <c r="M1289" s="173"/>
      <c r="N1289" s="173"/>
      <c r="O1289" s="173"/>
    </row>
    <row r="1290" spans="1:15" ht="15" customHeight="1">
      <c r="A1290" s="378">
        <v>19</v>
      </c>
      <c r="B1290" s="14" t="s">
        <v>1540</v>
      </c>
      <c r="C1290" s="57" t="s">
        <v>259</v>
      </c>
      <c r="D1290" s="377">
        <v>2270</v>
      </c>
      <c r="E1290" s="30" t="s">
        <v>1623</v>
      </c>
      <c r="F1290" s="30" t="s">
        <v>18</v>
      </c>
      <c r="G1290" s="30" t="s">
        <v>18</v>
      </c>
      <c r="H1290" s="439">
        <v>0</v>
      </c>
      <c r="I1290" s="31">
        <v>0</v>
      </c>
      <c r="J1290" s="118">
        <v>0</v>
      </c>
      <c r="K1290" s="348"/>
      <c r="L1290" s="173"/>
      <c r="M1290" s="173"/>
      <c r="N1290" s="173"/>
      <c r="O1290" s="173"/>
    </row>
    <row r="1291" spans="1:15" ht="15" customHeight="1">
      <c r="A1291" s="378">
        <v>19</v>
      </c>
      <c r="B1291" s="14" t="s">
        <v>1540</v>
      </c>
      <c r="C1291" s="57" t="s">
        <v>259</v>
      </c>
      <c r="D1291" s="377">
        <v>2271</v>
      </c>
      <c r="E1291" s="30" t="s">
        <v>1624</v>
      </c>
      <c r="F1291" s="30" t="s">
        <v>18</v>
      </c>
      <c r="G1291" s="30" t="s">
        <v>18</v>
      </c>
      <c r="H1291" s="439">
        <v>0</v>
      </c>
      <c r="I1291" s="31">
        <v>0</v>
      </c>
      <c r="J1291" s="118">
        <v>0</v>
      </c>
      <c r="K1291" s="348"/>
      <c r="L1291" s="173"/>
      <c r="M1291" s="173"/>
      <c r="N1291" s="173"/>
      <c r="O1291" s="173"/>
    </row>
    <row r="1292" spans="1:15" ht="15" customHeight="1">
      <c r="A1292" s="378">
        <v>19</v>
      </c>
      <c r="B1292" s="14" t="s">
        <v>1540</v>
      </c>
      <c r="C1292" s="57" t="s">
        <v>259</v>
      </c>
      <c r="D1292" s="377">
        <v>2272</v>
      </c>
      <c r="E1292" s="30" t="s">
        <v>1625</v>
      </c>
      <c r="F1292" s="30" t="s">
        <v>18</v>
      </c>
      <c r="G1292" s="30" t="s">
        <v>18</v>
      </c>
      <c r="H1292" s="439">
        <v>0</v>
      </c>
      <c r="I1292" s="31">
        <v>0</v>
      </c>
      <c r="J1292" s="118">
        <v>0</v>
      </c>
      <c r="K1292" s="348"/>
      <c r="L1292" s="173"/>
      <c r="M1292" s="173"/>
      <c r="N1292" s="173"/>
      <c r="O1292" s="173"/>
    </row>
    <row r="1293" spans="1:15" ht="15" customHeight="1">
      <c r="A1293" s="378">
        <v>19</v>
      </c>
      <c r="B1293" s="14" t="s">
        <v>1540</v>
      </c>
      <c r="C1293" s="57" t="s">
        <v>259</v>
      </c>
      <c r="D1293" s="377">
        <v>2273</v>
      </c>
      <c r="E1293" s="30" t="s">
        <v>1626</v>
      </c>
      <c r="F1293" s="30" t="s">
        <v>18</v>
      </c>
      <c r="G1293" s="30" t="s">
        <v>18</v>
      </c>
      <c r="H1293" s="439">
        <v>0</v>
      </c>
      <c r="I1293" s="31">
        <v>0</v>
      </c>
      <c r="J1293" s="118">
        <v>0</v>
      </c>
      <c r="K1293" s="348"/>
      <c r="L1293" s="173"/>
      <c r="M1293" s="173"/>
      <c r="N1293" s="173"/>
      <c r="O1293" s="173"/>
    </row>
    <row r="1294" spans="1:15" ht="15" customHeight="1">
      <c r="A1294" s="378">
        <v>19</v>
      </c>
      <c r="B1294" s="14" t="s">
        <v>1540</v>
      </c>
      <c r="C1294" s="57" t="s">
        <v>259</v>
      </c>
      <c r="D1294" s="377">
        <v>2275</v>
      </c>
      <c r="E1294" s="30" t="s">
        <v>1627</v>
      </c>
      <c r="F1294" s="30" t="s">
        <v>18</v>
      </c>
      <c r="G1294" s="30" t="s">
        <v>18</v>
      </c>
      <c r="H1294" s="439">
        <v>0</v>
      </c>
      <c r="I1294" s="31">
        <v>0</v>
      </c>
      <c r="J1294" s="118">
        <v>0</v>
      </c>
      <c r="K1294" s="348"/>
      <c r="L1294" s="173"/>
      <c r="M1294" s="173"/>
      <c r="N1294" s="173"/>
      <c r="O1294" s="173"/>
    </row>
    <row r="1295" spans="1:15" ht="15" customHeight="1">
      <c r="A1295" s="378">
        <v>19</v>
      </c>
      <c r="B1295" s="14" t="s">
        <v>1540</v>
      </c>
      <c r="C1295" s="57" t="s">
        <v>259</v>
      </c>
      <c r="D1295" s="377">
        <v>2276</v>
      </c>
      <c r="E1295" s="30" t="s">
        <v>1628</v>
      </c>
      <c r="F1295" s="30" t="s">
        <v>18</v>
      </c>
      <c r="G1295" s="30" t="s">
        <v>18</v>
      </c>
      <c r="H1295" s="439">
        <v>0</v>
      </c>
      <c r="I1295" s="31">
        <v>0</v>
      </c>
      <c r="J1295" s="118">
        <v>0</v>
      </c>
      <c r="K1295" s="348"/>
      <c r="L1295" s="173"/>
      <c r="M1295" s="173"/>
      <c r="N1295" s="173"/>
      <c r="O1295" s="173"/>
    </row>
    <row r="1296" spans="1:15" ht="15" customHeight="1">
      <c r="A1296" s="378">
        <v>19</v>
      </c>
      <c r="B1296" s="14" t="s">
        <v>1540</v>
      </c>
      <c r="C1296" s="57" t="s">
        <v>259</v>
      </c>
      <c r="D1296" s="377">
        <v>2278</v>
      </c>
      <c r="E1296" s="30" t="s">
        <v>1629</v>
      </c>
      <c r="F1296" s="30" t="s">
        <v>18</v>
      </c>
      <c r="G1296" s="30" t="s">
        <v>18</v>
      </c>
      <c r="H1296" s="439">
        <v>0</v>
      </c>
      <c r="I1296" s="31">
        <v>0</v>
      </c>
      <c r="J1296" s="118">
        <v>0</v>
      </c>
      <c r="K1296" s="348"/>
      <c r="L1296" s="173"/>
      <c r="M1296" s="173"/>
      <c r="N1296" s="173"/>
      <c r="O1296" s="173"/>
    </row>
    <row r="1297" spans="1:15" ht="15" customHeight="1">
      <c r="A1297" s="378">
        <v>19</v>
      </c>
      <c r="B1297" s="14" t="s">
        <v>1540</v>
      </c>
      <c r="C1297" s="57" t="s">
        <v>259</v>
      </c>
      <c r="D1297" s="377">
        <v>2279</v>
      </c>
      <c r="E1297" s="30" t="s">
        <v>1630</v>
      </c>
      <c r="F1297" s="30" t="s">
        <v>18</v>
      </c>
      <c r="G1297" s="30" t="s">
        <v>18</v>
      </c>
      <c r="H1297" s="439">
        <v>0</v>
      </c>
      <c r="I1297" s="31">
        <v>0</v>
      </c>
      <c r="J1297" s="118">
        <v>0</v>
      </c>
      <c r="K1297" s="348"/>
      <c r="L1297" s="173"/>
      <c r="M1297" s="173"/>
      <c r="N1297" s="173"/>
      <c r="O1297" s="173"/>
    </row>
    <row r="1298" spans="1:15" ht="15" customHeight="1">
      <c r="A1298" s="378">
        <v>19</v>
      </c>
      <c r="B1298" s="14" t="s">
        <v>1540</v>
      </c>
      <c r="C1298" s="57" t="s">
        <v>85</v>
      </c>
      <c r="D1298" s="377">
        <v>2818</v>
      </c>
      <c r="E1298" s="30" t="s">
        <v>58</v>
      </c>
      <c r="F1298" s="30" t="s">
        <v>22</v>
      </c>
      <c r="G1298" s="30" t="s">
        <v>22</v>
      </c>
      <c r="H1298" s="439">
        <v>1</v>
      </c>
      <c r="I1298" s="31">
        <v>2299000</v>
      </c>
      <c r="J1298" s="146">
        <v>604399.25</v>
      </c>
      <c r="K1298" s="348"/>
      <c r="L1298" s="173"/>
      <c r="M1298" s="173"/>
      <c r="N1298" s="173"/>
      <c r="O1298" s="173"/>
    </row>
    <row r="1299" spans="1:15" ht="15" customHeight="1">
      <c r="A1299" s="378">
        <v>19</v>
      </c>
      <c r="B1299" s="14" t="s">
        <v>1540</v>
      </c>
      <c r="C1299" s="57" t="s">
        <v>259</v>
      </c>
      <c r="D1299" s="377">
        <v>2896</v>
      </c>
      <c r="E1299" s="30" t="s">
        <v>1631</v>
      </c>
      <c r="F1299" s="30" t="s">
        <v>1632</v>
      </c>
      <c r="G1299" s="30" t="s">
        <v>26</v>
      </c>
      <c r="H1299" s="439">
        <v>1</v>
      </c>
      <c r="I1299" s="31">
        <v>1045</v>
      </c>
      <c r="J1299" s="146">
        <v>0</v>
      </c>
      <c r="K1299" s="348"/>
      <c r="L1299" s="173"/>
      <c r="M1299" s="161" t="s">
        <v>4617</v>
      </c>
      <c r="N1299" s="173"/>
      <c r="O1299" s="162" t="s">
        <v>83</v>
      </c>
    </row>
    <row r="1300" spans="1:15" ht="15" customHeight="1">
      <c r="A1300" s="378">
        <v>19</v>
      </c>
      <c r="B1300" s="14" t="s">
        <v>1540</v>
      </c>
      <c r="C1300" s="57" t="s">
        <v>259</v>
      </c>
      <c r="D1300" s="377">
        <v>2897</v>
      </c>
      <c r="E1300" s="30" t="s">
        <v>1633</v>
      </c>
      <c r="F1300" s="30" t="s">
        <v>22</v>
      </c>
      <c r="G1300" s="30" t="s">
        <v>18</v>
      </c>
      <c r="H1300" s="439">
        <v>1</v>
      </c>
      <c r="I1300" s="31">
        <v>3747885</v>
      </c>
      <c r="J1300" s="146">
        <v>10953662.540000001</v>
      </c>
      <c r="K1300" s="414">
        <v>2000</v>
      </c>
      <c r="L1300" s="173" t="s">
        <v>4725</v>
      </c>
      <c r="M1300" s="161" t="s">
        <v>51</v>
      </c>
      <c r="N1300" s="173"/>
      <c r="O1300" s="175" t="s">
        <v>4734</v>
      </c>
    </row>
    <row r="1301" spans="1:15" ht="15" customHeight="1">
      <c r="A1301" s="378">
        <v>19</v>
      </c>
      <c r="B1301" s="14" t="s">
        <v>1540</v>
      </c>
      <c r="C1301" s="57" t="s">
        <v>259</v>
      </c>
      <c r="D1301" s="377">
        <v>3373</v>
      </c>
      <c r="E1301" s="30" t="s">
        <v>1634</v>
      </c>
      <c r="F1301" s="30" t="s">
        <v>1634</v>
      </c>
      <c r="G1301" s="30" t="s">
        <v>26</v>
      </c>
      <c r="H1301" s="439">
        <v>0</v>
      </c>
      <c r="I1301" s="31">
        <v>0</v>
      </c>
      <c r="J1301" s="118">
        <v>0</v>
      </c>
      <c r="K1301" s="348"/>
      <c r="L1301" s="173"/>
      <c r="M1301" s="173"/>
      <c r="N1301" s="173"/>
      <c r="O1301" s="173"/>
    </row>
    <row r="1302" spans="1:15" ht="15" customHeight="1">
      <c r="A1302" s="378">
        <v>19</v>
      </c>
      <c r="B1302" s="14" t="s">
        <v>1540</v>
      </c>
      <c r="C1302" s="57" t="s">
        <v>259</v>
      </c>
      <c r="D1302" s="377">
        <v>3374</v>
      </c>
      <c r="E1302" s="30" t="s">
        <v>1635</v>
      </c>
      <c r="F1302" s="30" t="s">
        <v>1636</v>
      </c>
      <c r="G1302" s="30" t="s">
        <v>26</v>
      </c>
      <c r="H1302" s="439">
        <v>0</v>
      </c>
      <c r="I1302" s="31">
        <v>0</v>
      </c>
      <c r="J1302" s="118">
        <v>0</v>
      </c>
      <c r="K1302" s="348"/>
      <c r="L1302" s="173"/>
      <c r="M1302" s="173"/>
      <c r="N1302" s="173"/>
      <c r="O1302" s="173"/>
    </row>
    <row r="1303" spans="1:15" ht="15" customHeight="1">
      <c r="A1303" s="378">
        <v>19</v>
      </c>
      <c r="B1303" s="14" t="s">
        <v>1540</v>
      </c>
      <c r="C1303" s="57" t="s">
        <v>259</v>
      </c>
      <c r="D1303" s="377">
        <v>3376</v>
      </c>
      <c r="E1303" s="30" t="s">
        <v>1637</v>
      </c>
      <c r="F1303" s="30" t="s">
        <v>1637</v>
      </c>
      <c r="G1303" s="30" t="s">
        <v>26</v>
      </c>
      <c r="H1303" s="439">
        <v>0</v>
      </c>
      <c r="I1303" s="31">
        <v>0</v>
      </c>
      <c r="J1303" s="118">
        <v>0</v>
      </c>
      <c r="K1303" s="348"/>
      <c r="L1303" s="173"/>
      <c r="M1303" s="173"/>
      <c r="N1303" s="173"/>
      <c r="O1303" s="173"/>
    </row>
    <row r="1304" spans="1:15" ht="15" customHeight="1">
      <c r="A1304" s="378">
        <v>19</v>
      </c>
      <c r="B1304" s="14" t="s">
        <v>1540</v>
      </c>
      <c r="C1304" s="57" t="s">
        <v>259</v>
      </c>
      <c r="D1304" s="377">
        <v>3377</v>
      </c>
      <c r="E1304" s="30" t="s">
        <v>1638</v>
      </c>
      <c r="F1304" s="30" t="s">
        <v>22</v>
      </c>
      <c r="G1304" s="30" t="s">
        <v>22</v>
      </c>
      <c r="H1304" s="439">
        <v>0</v>
      </c>
      <c r="I1304" s="31">
        <v>0</v>
      </c>
      <c r="J1304" s="146">
        <v>3036806.8699999996</v>
      </c>
      <c r="K1304" s="348"/>
      <c r="L1304" s="173"/>
      <c r="M1304" s="173"/>
      <c r="N1304" s="173"/>
      <c r="O1304" s="173"/>
    </row>
    <row r="1305" spans="1:15" ht="15" customHeight="1">
      <c r="A1305" s="378">
        <v>19</v>
      </c>
      <c r="B1305" s="14" t="s">
        <v>1540</v>
      </c>
      <c r="C1305" s="57" t="s">
        <v>259</v>
      </c>
      <c r="D1305" s="377">
        <v>3511</v>
      </c>
      <c r="E1305" s="30" t="s">
        <v>1639</v>
      </c>
      <c r="F1305" s="30" t="s">
        <v>1639</v>
      </c>
      <c r="G1305" s="30" t="s">
        <v>26</v>
      </c>
      <c r="H1305" s="439">
        <v>0</v>
      </c>
      <c r="I1305" s="31">
        <v>0</v>
      </c>
      <c r="J1305" s="118">
        <v>0</v>
      </c>
      <c r="K1305" s="348"/>
      <c r="L1305" s="173"/>
      <c r="M1305" s="173"/>
      <c r="N1305" s="173"/>
      <c r="O1305" s="173"/>
    </row>
    <row r="1306" spans="1:15" ht="15" customHeight="1">
      <c r="A1306" s="378">
        <v>19</v>
      </c>
      <c r="B1306" s="14" t="s">
        <v>1540</v>
      </c>
      <c r="C1306" s="57" t="s">
        <v>259</v>
      </c>
      <c r="D1306" s="377">
        <v>3512</v>
      </c>
      <c r="E1306" s="30" t="s">
        <v>978</v>
      </c>
      <c r="F1306" s="30" t="s">
        <v>22</v>
      </c>
      <c r="G1306" s="30" t="s">
        <v>22</v>
      </c>
      <c r="H1306" s="439">
        <v>1</v>
      </c>
      <c r="I1306" s="31">
        <v>7133199</v>
      </c>
      <c r="J1306" s="146">
        <v>7941830.6900000004</v>
      </c>
      <c r="K1306" s="348"/>
      <c r="L1306" s="173"/>
      <c r="M1306" s="173"/>
      <c r="N1306" s="173"/>
      <c r="O1306" s="173"/>
    </row>
    <row r="1307" spans="1:15" ht="15" customHeight="1">
      <c r="A1307" s="378">
        <v>19</v>
      </c>
      <c r="B1307" s="14" t="s">
        <v>1540</v>
      </c>
      <c r="C1307" s="57" t="s">
        <v>259</v>
      </c>
      <c r="D1307" s="377">
        <v>4502</v>
      </c>
      <c r="E1307" s="30" t="s">
        <v>1640</v>
      </c>
      <c r="F1307" s="30" t="s">
        <v>22</v>
      </c>
      <c r="G1307" s="30" t="s">
        <v>22</v>
      </c>
      <c r="H1307" s="439">
        <v>1</v>
      </c>
      <c r="I1307" s="31">
        <v>87362000</v>
      </c>
      <c r="J1307" s="146">
        <v>69902751.859999985</v>
      </c>
      <c r="K1307" s="348"/>
      <c r="L1307" s="173"/>
      <c r="M1307" s="173"/>
      <c r="N1307" s="173"/>
      <c r="O1307" s="173"/>
    </row>
    <row r="1308" spans="1:15" ht="15" customHeight="1">
      <c r="A1308" s="378">
        <v>19</v>
      </c>
      <c r="B1308" s="14" t="s">
        <v>1540</v>
      </c>
      <c r="C1308" s="57" t="s">
        <v>259</v>
      </c>
      <c r="D1308" s="377">
        <v>4503</v>
      </c>
      <c r="E1308" s="30" t="s">
        <v>1641</v>
      </c>
      <c r="F1308" s="30" t="s">
        <v>22</v>
      </c>
      <c r="G1308" s="30" t="s">
        <v>18</v>
      </c>
      <c r="H1308" s="439">
        <v>1</v>
      </c>
      <c r="I1308" s="31">
        <v>22818785</v>
      </c>
      <c r="J1308" s="146">
        <v>9575395.2300000004</v>
      </c>
      <c r="K1308" s="414">
        <v>7</v>
      </c>
      <c r="L1308" s="177" t="s">
        <v>4726</v>
      </c>
      <c r="M1308" s="161" t="s">
        <v>51</v>
      </c>
      <c r="N1308" s="173"/>
      <c r="O1308" s="173"/>
    </row>
    <row r="1309" spans="1:15" ht="15" customHeight="1">
      <c r="A1309" s="378">
        <v>19</v>
      </c>
      <c r="B1309" s="14" t="s">
        <v>1540</v>
      </c>
      <c r="C1309" s="57" t="s">
        <v>259</v>
      </c>
      <c r="D1309" s="377">
        <v>9522</v>
      </c>
      <c r="E1309" s="30" t="s">
        <v>1642</v>
      </c>
      <c r="F1309" s="30" t="s">
        <v>30</v>
      </c>
      <c r="G1309" s="30" t="s">
        <v>26</v>
      </c>
      <c r="H1309" s="439">
        <v>1</v>
      </c>
      <c r="I1309" s="31">
        <v>10000</v>
      </c>
      <c r="J1309" s="118">
        <v>0</v>
      </c>
      <c r="K1309" s="348"/>
      <c r="L1309" s="173"/>
      <c r="M1309" s="161" t="s">
        <v>4617</v>
      </c>
      <c r="N1309" s="173"/>
      <c r="O1309" s="162" t="s">
        <v>83</v>
      </c>
    </row>
    <row r="1310" spans="1:15" ht="15" customHeight="1">
      <c r="A1310" s="378">
        <v>19</v>
      </c>
      <c r="B1310" s="14" t="s">
        <v>1540</v>
      </c>
      <c r="C1310" s="57" t="s">
        <v>259</v>
      </c>
      <c r="D1310" s="377">
        <v>9523</v>
      </c>
      <c r="E1310" s="30" t="s">
        <v>1643</v>
      </c>
      <c r="F1310" s="30" t="s">
        <v>1644</v>
      </c>
      <c r="G1310" s="30" t="s">
        <v>26</v>
      </c>
      <c r="H1310" s="439">
        <v>1</v>
      </c>
      <c r="I1310" s="31">
        <v>10000</v>
      </c>
      <c r="J1310" s="145">
        <v>0</v>
      </c>
      <c r="K1310" s="360">
        <v>0</v>
      </c>
      <c r="L1310" s="206" t="s">
        <v>1645</v>
      </c>
      <c r="M1310" s="161" t="s">
        <v>4617</v>
      </c>
      <c r="N1310" s="206" t="s">
        <v>1646</v>
      </c>
      <c r="O1310" s="162" t="s">
        <v>83</v>
      </c>
    </row>
    <row r="1311" spans="1:15" ht="15" customHeight="1">
      <c r="A1311" s="378">
        <v>19</v>
      </c>
      <c r="B1311" s="14" t="s">
        <v>1540</v>
      </c>
      <c r="C1311" s="57" t="s">
        <v>259</v>
      </c>
      <c r="D1311" s="377">
        <v>9524</v>
      </c>
      <c r="E1311" s="30" t="s">
        <v>1647</v>
      </c>
      <c r="F1311" s="30" t="s">
        <v>30</v>
      </c>
      <c r="G1311" s="30" t="s">
        <v>26</v>
      </c>
      <c r="H1311" s="439">
        <v>1</v>
      </c>
      <c r="I1311" s="31">
        <v>10000</v>
      </c>
      <c r="J1311" s="118">
        <v>0</v>
      </c>
      <c r="K1311" s="348"/>
      <c r="L1311" s="173"/>
      <c r="M1311" s="161" t="s">
        <v>4617</v>
      </c>
      <c r="N1311" s="173"/>
      <c r="O1311" s="162" t="s">
        <v>83</v>
      </c>
    </row>
    <row r="1312" spans="1:15" ht="15" customHeight="1">
      <c r="A1312" s="378">
        <v>19</v>
      </c>
      <c r="B1312" s="14" t="s">
        <v>1540</v>
      </c>
      <c r="C1312" s="57" t="s">
        <v>259</v>
      </c>
      <c r="D1312" s="377">
        <v>9572</v>
      </c>
      <c r="E1312" s="30" t="s">
        <v>1648</v>
      </c>
      <c r="F1312" s="30" t="s">
        <v>1639</v>
      </c>
      <c r="G1312" s="30" t="s">
        <v>26</v>
      </c>
      <c r="H1312" s="439">
        <v>1</v>
      </c>
      <c r="I1312" s="31">
        <v>10000</v>
      </c>
      <c r="J1312" s="118">
        <v>0</v>
      </c>
      <c r="K1312" s="348"/>
      <c r="L1312" s="173"/>
      <c r="M1312" s="161" t="s">
        <v>4617</v>
      </c>
      <c r="N1312" s="173"/>
      <c r="O1312" s="162" t="s">
        <v>83</v>
      </c>
    </row>
    <row r="1313" spans="1:15" ht="15" customHeight="1">
      <c r="A1313" s="378">
        <v>19</v>
      </c>
      <c r="B1313" s="14" t="s">
        <v>1540</v>
      </c>
      <c r="C1313" s="224" t="s">
        <v>2603</v>
      </c>
      <c r="D1313" s="377">
        <v>1695</v>
      </c>
      <c r="E1313" s="82" t="s">
        <v>1649</v>
      </c>
      <c r="F1313" s="89" t="s">
        <v>18</v>
      </c>
      <c r="G1313" s="89" t="s">
        <v>18</v>
      </c>
      <c r="H1313" s="439">
        <v>0</v>
      </c>
      <c r="I1313" s="104">
        <v>0</v>
      </c>
      <c r="J1313" s="146">
        <v>203301.66</v>
      </c>
      <c r="K1313" s="348"/>
      <c r="L1313" s="173"/>
      <c r="M1313" s="173"/>
      <c r="N1313" s="173"/>
      <c r="O1313" s="173"/>
    </row>
    <row r="1314" spans="1:15" ht="15" customHeight="1">
      <c r="A1314" s="378">
        <v>20</v>
      </c>
      <c r="B1314" s="14" t="s">
        <v>1650</v>
      </c>
      <c r="C1314" s="49" t="s">
        <v>95</v>
      </c>
      <c r="D1314" s="391">
        <v>1078</v>
      </c>
      <c r="E1314" s="67" t="s">
        <v>1651</v>
      </c>
      <c r="F1314" s="67" t="s">
        <v>18</v>
      </c>
      <c r="G1314" s="67" t="s">
        <v>18</v>
      </c>
      <c r="H1314" s="444">
        <v>0</v>
      </c>
      <c r="I1314" s="98">
        <v>0</v>
      </c>
      <c r="J1314" s="118">
        <v>0</v>
      </c>
      <c r="K1314" s="361"/>
      <c r="L1314" s="207"/>
      <c r="M1314" s="208"/>
      <c r="N1314" s="209"/>
      <c r="O1314" s="209"/>
    </row>
    <row r="1315" spans="1:15" ht="15" customHeight="1">
      <c r="A1315" s="378">
        <v>20</v>
      </c>
      <c r="B1315" s="14" t="s">
        <v>1650</v>
      </c>
      <c r="C1315" s="50" t="s">
        <v>95</v>
      </c>
      <c r="D1315" s="386">
        <v>1095</v>
      </c>
      <c r="E1315" s="65" t="s">
        <v>1652</v>
      </c>
      <c r="F1315" s="65" t="s">
        <v>22</v>
      </c>
      <c r="G1315" s="65" t="s">
        <v>22</v>
      </c>
      <c r="H1315" s="444">
        <v>2</v>
      </c>
      <c r="I1315" s="99">
        <v>12000</v>
      </c>
      <c r="J1315" s="147">
        <v>0</v>
      </c>
      <c r="K1315" s="361"/>
      <c r="L1315" s="180"/>
      <c r="M1315" s="162" t="s">
        <v>27</v>
      </c>
      <c r="N1315" s="210" t="s">
        <v>1653</v>
      </c>
      <c r="O1315" s="208"/>
    </row>
    <row r="1316" spans="1:15" ht="15" customHeight="1">
      <c r="A1316" s="378">
        <v>20</v>
      </c>
      <c r="B1316" s="14" t="s">
        <v>1650</v>
      </c>
      <c r="C1316" s="50" t="s">
        <v>95</v>
      </c>
      <c r="D1316" s="386">
        <v>1096</v>
      </c>
      <c r="E1316" s="65" t="s">
        <v>1654</v>
      </c>
      <c r="F1316" s="65" t="s">
        <v>1128</v>
      </c>
      <c r="G1316" s="65" t="s">
        <v>26</v>
      </c>
      <c r="H1316" s="444">
        <v>1</v>
      </c>
      <c r="I1316" s="99">
        <v>2000</v>
      </c>
      <c r="J1316" s="147">
        <v>0</v>
      </c>
      <c r="K1316" s="361"/>
      <c r="L1316" s="180"/>
      <c r="M1316" s="161" t="s">
        <v>4617</v>
      </c>
      <c r="N1316" s="208"/>
      <c r="O1316" s="162" t="s">
        <v>83</v>
      </c>
    </row>
    <row r="1317" spans="1:15" ht="15" customHeight="1">
      <c r="A1317" s="378">
        <v>20</v>
      </c>
      <c r="B1317" s="14" t="s">
        <v>1650</v>
      </c>
      <c r="C1317" s="50" t="s">
        <v>95</v>
      </c>
      <c r="D1317" s="386">
        <v>1099</v>
      </c>
      <c r="E1317" s="65" t="s">
        <v>1655</v>
      </c>
      <c r="F1317" s="65" t="s">
        <v>1656</v>
      </c>
      <c r="G1317" s="65" t="s">
        <v>69</v>
      </c>
      <c r="H1317" s="444">
        <v>1</v>
      </c>
      <c r="I1317" s="99">
        <v>1000</v>
      </c>
      <c r="J1317" s="147">
        <v>0</v>
      </c>
      <c r="K1317" s="361"/>
      <c r="L1317" s="180"/>
      <c r="M1317" s="161" t="s">
        <v>4617</v>
      </c>
      <c r="N1317" s="210" t="s">
        <v>1657</v>
      </c>
      <c r="O1317" s="162" t="s">
        <v>83</v>
      </c>
    </row>
    <row r="1318" spans="1:15" ht="15" customHeight="1">
      <c r="A1318" s="378">
        <v>20</v>
      </c>
      <c r="B1318" s="14" t="s">
        <v>1650</v>
      </c>
      <c r="C1318" s="49" t="s">
        <v>95</v>
      </c>
      <c r="D1318" s="391">
        <v>1100</v>
      </c>
      <c r="E1318" s="67" t="s">
        <v>1658</v>
      </c>
      <c r="F1318" s="67" t="s">
        <v>1659</v>
      </c>
      <c r="G1318" s="67" t="s">
        <v>26</v>
      </c>
      <c r="H1318" s="444">
        <v>1</v>
      </c>
      <c r="I1318" s="98">
        <v>1000</v>
      </c>
      <c r="J1318" s="148">
        <v>25141337.219999999</v>
      </c>
      <c r="K1318" s="361"/>
      <c r="L1318" s="207"/>
      <c r="M1318" s="161" t="s">
        <v>51</v>
      </c>
      <c r="N1318" s="209"/>
      <c r="O1318" s="209"/>
    </row>
    <row r="1319" spans="1:15" ht="15" customHeight="1">
      <c r="A1319" s="378">
        <v>20</v>
      </c>
      <c r="B1319" s="14" t="s">
        <v>1650</v>
      </c>
      <c r="C1319" s="49" t="s">
        <v>101</v>
      </c>
      <c r="D1319" s="391">
        <v>1114</v>
      </c>
      <c r="E1319" s="67" t="s">
        <v>1660</v>
      </c>
      <c r="F1319" s="67" t="s">
        <v>18</v>
      </c>
      <c r="G1319" s="67" t="s">
        <v>18</v>
      </c>
      <c r="H1319" s="444">
        <v>0</v>
      </c>
      <c r="I1319" s="98">
        <v>0</v>
      </c>
      <c r="J1319" s="118">
        <v>0</v>
      </c>
      <c r="K1319" s="361"/>
      <c r="L1319" s="207"/>
      <c r="M1319" s="208"/>
      <c r="N1319" s="209"/>
      <c r="O1319" s="209"/>
    </row>
    <row r="1320" spans="1:15" ht="15" customHeight="1">
      <c r="A1320" s="378">
        <v>20</v>
      </c>
      <c r="B1320" s="14" t="s">
        <v>1650</v>
      </c>
      <c r="C1320" s="49" t="s">
        <v>95</v>
      </c>
      <c r="D1320" s="391">
        <v>1123</v>
      </c>
      <c r="E1320" s="67" t="s">
        <v>1661</v>
      </c>
      <c r="F1320" s="67" t="s">
        <v>18</v>
      </c>
      <c r="G1320" s="67" t="s">
        <v>18</v>
      </c>
      <c r="H1320" s="444">
        <v>0</v>
      </c>
      <c r="I1320" s="98">
        <v>0</v>
      </c>
      <c r="J1320" s="118">
        <v>0</v>
      </c>
      <c r="K1320" s="361"/>
      <c r="L1320" s="207"/>
      <c r="M1320" s="208"/>
      <c r="N1320" s="209"/>
      <c r="O1320" s="209"/>
    </row>
    <row r="1321" spans="1:15" ht="15" customHeight="1">
      <c r="A1321" s="378">
        <v>20</v>
      </c>
      <c r="B1321" s="14" t="s">
        <v>1650</v>
      </c>
      <c r="C1321" s="50" t="s">
        <v>65</v>
      </c>
      <c r="D1321" s="386">
        <v>1137</v>
      </c>
      <c r="E1321" s="65" t="s">
        <v>68</v>
      </c>
      <c r="F1321" s="65" t="s">
        <v>139</v>
      </c>
      <c r="G1321" s="65" t="s">
        <v>26</v>
      </c>
      <c r="H1321" s="444">
        <v>1</v>
      </c>
      <c r="I1321" s="99">
        <v>1000</v>
      </c>
      <c r="J1321" s="147">
        <v>0</v>
      </c>
      <c r="K1321" s="361"/>
      <c r="L1321" s="180"/>
      <c r="M1321" s="161" t="s">
        <v>4617</v>
      </c>
      <c r="N1321" s="210" t="s">
        <v>1657</v>
      </c>
      <c r="O1321" s="162" t="s">
        <v>83</v>
      </c>
    </row>
    <row r="1322" spans="1:15" ht="15" customHeight="1">
      <c r="A1322" s="378">
        <v>20</v>
      </c>
      <c r="B1322" s="14" t="s">
        <v>1650</v>
      </c>
      <c r="C1322" s="50" t="s">
        <v>85</v>
      </c>
      <c r="D1322" s="386">
        <v>1220</v>
      </c>
      <c r="E1322" s="65" t="s">
        <v>57</v>
      </c>
      <c r="F1322" s="65" t="s">
        <v>22</v>
      </c>
      <c r="G1322" s="65" t="s">
        <v>22</v>
      </c>
      <c r="H1322" s="444">
        <v>1</v>
      </c>
      <c r="I1322" s="99">
        <v>991000</v>
      </c>
      <c r="J1322" s="147">
        <v>0</v>
      </c>
      <c r="K1322" s="361"/>
      <c r="L1322" s="180"/>
      <c r="M1322" s="208"/>
      <c r="N1322" s="210" t="s">
        <v>1662</v>
      </c>
      <c r="O1322" s="208"/>
    </row>
    <row r="1323" spans="1:15" ht="15" customHeight="1">
      <c r="A1323" s="378">
        <v>20</v>
      </c>
      <c r="B1323" s="14" t="s">
        <v>1650</v>
      </c>
      <c r="C1323" s="50" t="s">
        <v>95</v>
      </c>
      <c r="D1323" s="386">
        <v>1240</v>
      </c>
      <c r="E1323" s="65" t="s">
        <v>1663</v>
      </c>
      <c r="F1323" s="65" t="s">
        <v>1663</v>
      </c>
      <c r="G1323" s="65" t="s">
        <v>26</v>
      </c>
      <c r="H1323" s="444">
        <v>1</v>
      </c>
      <c r="I1323" s="99">
        <v>1000</v>
      </c>
      <c r="J1323" s="147">
        <v>0</v>
      </c>
      <c r="K1323" s="361"/>
      <c r="L1323" s="180"/>
      <c r="M1323" s="161" t="s">
        <v>4617</v>
      </c>
      <c r="N1323" s="210" t="s">
        <v>1657</v>
      </c>
      <c r="O1323" s="162" t="s">
        <v>83</v>
      </c>
    </row>
    <row r="1324" spans="1:15" ht="15" customHeight="1">
      <c r="A1324" s="378">
        <v>20</v>
      </c>
      <c r="B1324" s="14" t="s">
        <v>1650</v>
      </c>
      <c r="C1324" s="49" t="s">
        <v>65</v>
      </c>
      <c r="D1324" s="391">
        <v>1262</v>
      </c>
      <c r="E1324" s="67" t="s">
        <v>1664</v>
      </c>
      <c r="F1324" s="67" t="s">
        <v>18</v>
      </c>
      <c r="G1324" s="67" t="s">
        <v>18</v>
      </c>
      <c r="H1324" s="444">
        <v>0</v>
      </c>
      <c r="I1324" s="98">
        <v>0</v>
      </c>
      <c r="J1324" s="118">
        <v>0</v>
      </c>
      <c r="K1324" s="361"/>
      <c r="L1324" s="207"/>
      <c r="M1324" s="208"/>
      <c r="N1324" s="209"/>
      <c r="O1324" s="209"/>
    </row>
    <row r="1325" spans="1:15" ht="15" customHeight="1">
      <c r="A1325" s="378">
        <v>20</v>
      </c>
      <c r="B1325" s="14" t="s">
        <v>1650</v>
      </c>
      <c r="C1325" s="49" t="s">
        <v>95</v>
      </c>
      <c r="D1325" s="391">
        <v>1647</v>
      </c>
      <c r="E1325" s="67" t="s">
        <v>1665</v>
      </c>
      <c r="F1325" s="67" t="s">
        <v>18</v>
      </c>
      <c r="G1325" s="67" t="s">
        <v>18</v>
      </c>
      <c r="H1325" s="444">
        <v>0</v>
      </c>
      <c r="I1325" s="98">
        <v>0</v>
      </c>
      <c r="J1325" s="118">
        <v>0</v>
      </c>
      <c r="K1325" s="361"/>
      <c r="L1325" s="207"/>
      <c r="M1325" s="208"/>
      <c r="N1325" s="209"/>
      <c r="O1325" s="209"/>
    </row>
    <row r="1326" spans="1:15" ht="15" customHeight="1">
      <c r="A1326" s="378">
        <v>20</v>
      </c>
      <c r="B1326" s="14" t="s">
        <v>1650</v>
      </c>
      <c r="C1326" s="49" t="s">
        <v>95</v>
      </c>
      <c r="D1326" s="391">
        <v>1648</v>
      </c>
      <c r="E1326" s="67" t="s">
        <v>1666</v>
      </c>
      <c r="F1326" s="67" t="s">
        <v>18</v>
      </c>
      <c r="G1326" s="67" t="s">
        <v>18</v>
      </c>
      <c r="H1326" s="444">
        <v>0</v>
      </c>
      <c r="I1326" s="98">
        <v>0</v>
      </c>
      <c r="J1326" s="118">
        <v>0</v>
      </c>
      <c r="K1326" s="361"/>
      <c r="L1326" s="207"/>
      <c r="M1326" s="208"/>
      <c r="N1326" s="209"/>
      <c r="O1326" s="209"/>
    </row>
    <row r="1327" spans="1:15" ht="15" customHeight="1">
      <c r="A1327" s="378">
        <v>20</v>
      </c>
      <c r="B1327" s="14" t="s">
        <v>1650</v>
      </c>
      <c r="C1327" s="49" t="s">
        <v>101</v>
      </c>
      <c r="D1327" s="391">
        <v>1680</v>
      </c>
      <c r="E1327" s="67" t="s">
        <v>1667</v>
      </c>
      <c r="F1327" s="67" t="s">
        <v>18</v>
      </c>
      <c r="G1327" s="67" t="s">
        <v>18</v>
      </c>
      <c r="H1327" s="444">
        <v>0</v>
      </c>
      <c r="I1327" s="98">
        <v>0</v>
      </c>
      <c r="J1327" s="118">
        <v>0</v>
      </c>
      <c r="K1327" s="361"/>
      <c r="L1327" s="207"/>
      <c r="M1327" s="208"/>
      <c r="N1327" s="209"/>
      <c r="O1327" s="209"/>
    </row>
    <row r="1328" spans="1:15" ht="15" customHeight="1">
      <c r="A1328" s="378">
        <v>20</v>
      </c>
      <c r="B1328" s="14" t="s">
        <v>1650</v>
      </c>
      <c r="C1328" s="50" t="s">
        <v>95</v>
      </c>
      <c r="D1328" s="386">
        <v>2096</v>
      </c>
      <c r="E1328" s="65" t="s">
        <v>1668</v>
      </c>
      <c r="F1328" s="65" t="s">
        <v>1669</v>
      </c>
      <c r="G1328" s="65" t="s">
        <v>26</v>
      </c>
      <c r="H1328" s="444">
        <v>1</v>
      </c>
      <c r="I1328" s="99">
        <v>2000</v>
      </c>
      <c r="J1328" s="147">
        <v>0</v>
      </c>
      <c r="K1328" s="361"/>
      <c r="L1328" s="180"/>
      <c r="M1328" s="161" t="s">
        <v>4617</v>
      </c>
      <c r="N1328" s="210" t="s">
        <v>1657</v>
      </c>
      <c r="O1328" s="162" t="s">
        <v>83</v>
      </c>
    </row>
    <row r="1329" spans="1:15" ht="15" customHeight="1">
      <c r="A1329" s="378">
        <v>20</v>
      </c>
      <c r="B1329" s="14" t="s">
        <v>1650</v>
      </c>
      <c r="C1329" s="50" t="s">
        <v>95</v>
      </c>
      <c r="D1329" s="386">
        <v>2099</v>
      </c>
      <c r="E1329" s="65" t="s">
        <v>1670</v>
      </c>
      <c r="F1329" s="65" t="s">
        <v>1659</v>
      </c>
      <c r="G1329" s="65" t="s">
        <v>26</v>
      </c>
      <c r="H1329" s="444">
        <v>1</v>
      </c>
      <c r="I1329" s="99">
        <v>2000</v>
      </c>
      <c r="J1329" s="147">
        <v>0</v>
      </c>
      <c r="K1329" s="361"/>
      <c r="L1329" s="180"/>
      <c r="M1329" s="161" t="s">
        <v>4617</v>
      </c>
      <c r="N1329" s="210" t="s">
        <v>1657</v>
      </c>
      <c r="O1329" s="162" t="s">
        <v>83</v>
      </c>
    </row>
    <row r="1330" spans="1:15" ht="15" customHeight="1">
      <c r="A1330" s="378">
        <v>20</v>
      </c>
      <c r="B1330" s="14" t="s">
        <v>1650</v>
      </c>
      <c r="C1330" s="50" t="s">
        <v>101</v>
      </c>
      <c r="D1330" s="386">
        <v>2100</v>
      </c>
      <c r="E1330" s="65" t="s">
        <v>61</v>
      </c>
      <c r="F1330" s="65" t="s">
        <v>22</v>
      </c>
      <c r="G1330" s="65" t="s">
        <v>22</v>
      </c>
      <c r="H1330" s="444">
        <v>1</v>
      </c>
      <c r="I1330" s="99">
        <v>10627455</v>
      </c>
      <c r="J1330" s="147">
        <v>6486814.1399999987</v>
      </c>
      <c r="K1330" s="409">
        <v>1</v>
      </c>
      <c r="L1330" s="210" t="s">
        <v>1671</v>
      </c>
      <c r="M1330" s="161" t="s">
        <v>51</v>
      </c>
      <c r="N1330" s="208"/>
      <c r="O1330" s="208"/>
    </row>
    <row r="1331" spans="1:15" ht="15" customHeight="1">
      <c r="A1331" s="378">
        <v>20</v>
      </c>
      <c r="B1331" s="14" t="s">
        <v>1650</v>
      </c>
      <c r="C1331" s="50" t="s">
        <v>101</v>
      </c>
      <c r="D1331" s="386">
        <v>2171</v>
      </c>
      <c r="E1331" s="65" t="s">
        <v>63</v>
      </c>
      <c r="F1331" s="65" t="s">
        <v>22</v>
      </c>
      <c r="G1331" s="65" t="s">
        <v>22</v>
      </c>
      <c r="H1331" s="444">
        <v>1</v>
      </c>
      <c r="I1331" s="99">
        <v>658000</v>
      </c>
      <c r="J1331" s="147">
        <v>649337.53</v>
      </c>
      <c r="K1331" s="409">
        <v>1</v>
      </c>
      <c r="L1331" s="210" t="s">
        <v>1672</v>
      </c>
      <c r="M1331" s="161" t="s">
        <v>51</v>
      </c>
      <c r="N1331" s="208"/>
      <c r="O1331" s="208"/>
    </row>
    <row r="1332" spans="1:15" ht="15" customHeight="1">
      <c r="A1332" s="378">
        <v>20</v>
      </c>
      <c r="B1332" s="14" t="s">
        <v>1650</v>
      </c>
      <c r="C1332" s="49" t="s">
        <v>101</v>
      </c>
      <c r="D1332" s="391">
        <v>2289</v>
      </c>
      <c r="E1332" s="67" t="s">
        <v>1673</v>
      </c>
      <c r="F1332" s="67" t="s">
        <v>18</v>
      </c>
      <c r="G1332" s="67" t="s">
        <v>18</v>
      </c>
      <c r="H1332" s="444">
        <v>0</v>
      </c>
      <c r="I1332" s="98">
        <v>0</v>
      </c>
      <c r="J1332" s="118">
        <v>0</v>
      </c>
      <c r="K1332" s="361"/>
      <c r="L1332" s="207"/>
      <c r="M1332" s="208"/>
      <c r="N1332" s="209"/>
      <c r="O1332" s="209"/>
    </row>
    <row r="1333" spans="1:15" ht="15" customHeight="1">
      <c r="A1333" s="378">
        <v>20</v>
      </c>
      <c r="B1333" s="14" t="s">
        <v>1650</v>
      </c>
      <c r="C1333" s="50" t="s">
        <v>85</v>
      </c>
      <c r="D1333" s="386">
        <v>2818</v>
      </c>
      <c r="E1333" s="65" t="s">
        <v>58</v>
      </c>
      <c r="F1333" s="65" t="s">
        <v>22</v>
      </c>
      <c r="G1333" s="65" t="s">
        <v>22</v>
      </c>
      <c r="H1333" s="444">
        <v>1</v>
      </c>
      <c r="I1333" s="99">
        <v>2000000</v>
      </c>
      <c r="J1333" s="147">
        <v>2234.1800000000003</v>
      </c>
      <c r="K1333" s="409">
        <v>1</v>
      </c>
      <c r="L1333" s="210" t="s">
        <v>1674</v>
      </c>
      <c r="M1333" s="161" t="s">
        <v>51</v>
      </c>
      <c r="N1333" s="208"/>
      <c r="O1333" s="210" t="s">
        <v>1675</v>
      </c>
    </row>
    <row r="1334" spans="1:15" ht="15" customHeight="1">
      <c r="A1334" s="378">
        <v>20</v>
      </c>
      <c r="B1334" s="14" t="s">
        <v>1650</v>
      </c>
      <c r="C1334" s="50" t="s">
        <v>95</v>
      </c>
      <c r="D1334" s="386">
        <v>3704</v>
      </c>
      <c r="E1334" s="65" t="s">
        <v>1676</v>
      </c>
      <c r="F1334" s="65" t="s">
        <v>22</v>
      </c>
      <c r="G1334" s="65" t="s">
        <v>22</v>
      </c>
      <c r="H1334" s="444">
        <v>1</v>
      </c>
      <c r="I1334" s="99">
        <v>13920000</v>
      </c>
      <c r="J1334" s="147">
        <v>0</v>
      </c>
      <c r="K1334" s="361"/>
      <c r="L1334" s="207"/>
      <c r="M1334" s="162" t="s">
        <v>27</v>
      </c>
      <c r="N1334" s="210" t="s">
        <v>1677</v>
      </c>
      <c r="O1334" s="210" t="s">
        <v>1678</v>
      </c>
    </row>
    <row r="1335" spans="1:15" ht="15" customHeight="1">
      <c r="A1335" s="378">
        <v>20</v>
      </c>
      <c r="B1335" s="14" t="s">
        <v>1650</v>
      </c>
      <c r="C1335" s="50" t="s">
        <v>95</v>
      </c>
      <c r="D1335" s="386">
        <v>3745</v>
      </c>
      <c r="E1335" s="65" t="s">
        <v>1679</v>
      </c>
      <c r="F1335" s="65" t="s">
        <v>22</v>
      </c>
      <c r="G1335" s="65" t="s">
        <v>22</v>
      </c>
      <c r="H1335" s="444">
        <v>1</v>
      </c>
      <c r="I1335" s="99">
        <v>15595811</v>
      </c>
      <c r="J1335" s="147">
        <v>4071126</v>
      </c>
      <c r="K1335" s="361"/>
      <c r="L1335" s="180"/>
      <c r="M1335" s="162" t="s">
        <v>27</v>
      </c>
      <c r="N1335" s="210" t="s">
        <v>1680</v>
      </c>
      <c r="O1335" s="208"/>
    </row>
    <row r="1336" spans="1:15" ht="15" customHeight="1">
      <c r="A1336" s="378">
        <v>20</v>
      </c>
      <c r="B1336" s="14" t="s">
        <v>1650</v>
      </c>
      <c r="C1336" s="49" t="s">
        <v>95</v>
      </c>
      <c r="D1336" s="391">
        <v>3746</v>
      </c>
      <c r="E1336" s="67" t="s">
        <v>1681</v>
      </c>
      <c r="F1336" s="67" t="s">
        <v>1682</v>
      </c>
      <c r="G1336" s="67" t="s">
        <v>370</v>
      </c>
      <c r="H1336" s="444">
        <v>1</v>
      </c>
      <c r="I1336" s="98">
        <v>1000</v>
      </c>
      <c r="J1336" s="148">
        <v>0</v>
      </c>
      <c r="K1336" s="361"/>
      <c r="L1336" s="207"/>
      <c r="M1336" s="161" t="s">
        <v>4617</v>
      </c>
      <c r="N1336" s="209"/>
      <c r="O1336" s="162" t="s">
        <v>83</v>
      </c>
    </row>
    <row r="1337" spans="1:15" ht="15" customHeight="1">
      <c r="A1337" s="378">
        <v>20</v>
      </c>
      <c r="B1337" s="14" t="s">
        <v>1650</v>
      </c>
      <c r="C1337" s="50" t="s">
        <v>265</v>
      </c>
      <c r="D1337" s="386">
        <v>4651</v>
      </c>
      <c r="E1337" s="65" t="s">
        <v>1683</v>
      </c>
      <c r="F1337" s="65" t="s">
        <v>22</v>
      </c>
      <c r="G1337" s="65" t="s">
        <v>22</v>
      </c>
      <c r="H1337" s="444">
        <v>1315</v>
      </c>
      <c r="I1337" s="99">
        <v>33980000</v>
      </c>
      <c r="J1337" s="147">
        <v>33557648.270000003</v>
      </c>
      <c r="K1337" s="409">
        <v>1124</v>
      </c>
      <c r="L1337" s="454" t="s">
        <v>1684</v>
      </c>
      <c r="M1337" s="161" t="s">
        <v>51</v>
      </c>
      <c r="N1337" s="208"/>
      <c r="O1337" s="208"/>
    </row>
    <row r="1338" spans="1:15" ht="15" customHeight="1">
      <c r="A1338" s="378">
        <v>20</v>
      </c>
      <c r="B1338" s="14" t="s">
        <v>1650</v>
      </c>
      <c r="C1338" s="50" t="s">
        <v>95</v>
      </c>
      <c r="D1338" s="386">
        <v>4700</v>
      </c>
      <c r="E1338" s="65" t="s">
        <v>1685</v>
      </c>
      <c r="F1338" s="65" t="s">
        <v>22</v>
      </c>
      <c r="G1338" s="65" t="s">
        <v>22</v>
      </c>
      <c r="H1338" s="444">
        <v>1</v>
      </c>
      <c r="I1338" s="105">
        <v>375005646</v>
      </c>
      <c r="J1338" s="149">
        <v>242587431.94000003</v>
      </c>
      <c r="K1338" s="426">
        <v>1</v>
      </c>
      <c r="L1338" s="210" t="s">
        <v>1686</v>
      </c>
      <c r="M1338" s="161" t="s">
        <v>51</v>
      </c>
      <c r="N1338" s="180"/>
      <c r="O1338" s="210" t="s">
        <v>1687</v>
      </c>
    </row>
    <row r="1339" spans="1:15" ht="15" customHeight="1">
      <c r="A1339" s="378">
        <v>20</v>
      </c>
      <c r="B1339" s="14" t="s">
        <v>1650</v>
      </c>
      <c r="C1339" s="50" t="s">
        <v>95</v>
      </c>
      <c r="D1339" s="386">
        <v>4701</v>
      </c>
      <c r="E1339" s="65" t="s">
        <v>1688</v>
      </c>
      <c r="F1339" s="65" t="s">
        <v>22</v>
      </c>
      <c r="G1339" s="65" t="s">
        <v>22</v>
      </c>
      <c r="H1339" s="444">
        <v>1</v>
      </c>
      <c r="I1339" s="99">
        <v>2166650558</v>
      </c>
      <c r="J1339" s="147">
        <v>3110483555.0000005</v>
      </c>
      <c r="K1339" s="409">
        <v>1</v>
      </c>
      <c r="L1339" s="210" t="s">
        <v>1689</v>
      </c>
      <c r="M1339" s="161" t="s">
        <v>51</v>
      </c>
      <c r="N1339" s="208"/>
      <c r="O1339" s="210" t="s">
        <v>1690</v>
      </c>
    </row>
    <row r="1340" spans="1:15" ht="15" customHeight="1">
      <c r="A1340" s="378">
        <v>20</v>
      </c>
      <c r="B1340" s="14" t="s">
        <v>1650</v>
      </c>
      <c r="C1340" s="50" t="s">
        <v>95</v>
      </c>
      <c r="D1340" s="386">
        <v>4702</v>
      </c>
      <c r="E1340" s="65" t="s">
        <v>1691</v>
      </c>
      <c r="F1340" s="65" t="s">
        <v>1692</v>
      </c>
      <c r="G1340" s="65" t="s">
        <v>26</v>
      </c>
      <c r="H1340" s="444">
        <v>1</v>
      </c>
      <c r="I1340" s="99">
        <v>1000</v>
      </c>
      <c r="J1340" s="147">
        <v>0</v>
      </c>
      <c r="K1340" s="361"/>
      <c r="L1340" s="180"/>
      <c r="M1340" s="161" t="s">
        <v>4617</v>
      </c>
      <c r="N1340" s="210" t="s">
        <v>1657</v>
      </c>
      <c r="O1340" s="162" t="s">
        <v>83</v>
      </c>
    </row>
    <row r="1341" spans="1:15" ht="15" customHeight="1">
      <c r="A1341" s="378">
        <v>20</v>
      </c>
      <c r="B1341" s="14" t="s">
        <v>1650</v>
      </c>
      <c r="C1341" s="50" t="s">
        <v>73</v>
      </c>
      <c r="D1341" s="386">
        <v>4705</v>
      </c>
      <c r="E1341" s="65" t="s">
        <v>1693</v>
      </c>
      <c r="F1341" s="65" t="s">
        <v>22</v>
      </c>
      <c r="G1341" s="65" t="s">
        <v>22</v>
      </c>
      <c r="H1341" s="444">
        <v>469</v>
      </c>
      <c r="I1341" s="99">
        <v>101637384</v>
      </c>
      <c r="J1341" s="147">
        <v>91074298.75</v>
      </c>
      <c r="K1341" s="409">
        <v>426</v>
      </c>
      <c r="L1341" s="210" t="s">
        <v>1694</v>
      </c>
      <c r="M1341" s="162" t="s">
        <v>27</v>
      </c>
      <c r="N1341" s="210" t="s">
        <v>1695</v>
      </c>
      <c r="O1341" s="210" t="s">
        <v>1696</v>
      </c>
    </row>
    <row r="1342" spans="1:15" ht="15" customHeight="1">
      <c r="A1342" s="378">
        <v>20</v>
      </c>
      <c r="B1342" s="14" t="s">
        <v>1650</v>
      </c>
      <c r="C1342" s="49" t="s">
        <v>95</v>
      </c>
      <c r="D1342" s="391">
        <v>5100</v>
      </c>
      <c r="E1342" s="67" t="s">
        <v>1697</v>
      </c>
      <c r="F1342" s="67" t="s">
        <v>1698</v>
      </c>
      <c r="G1342" s="67" t="s">
        <v>26</v>
      </c>
      <c r="H1342" s="444">
        <v>1</v>
      </c>
      <c r="I1342" s="98">
        <v>10000</v>
      </c>
      <c r="J1342" s="118">
        <v>0</v>
      </c>
      <c r="K1342" s="361"/>
      <c r="L1342" s="207"/>
      <c r="M1342" s="161" t="s">
        <v>4617</v>
      </c>
      <c r="N1342" s="209"/>
      <c r="O1342" s="162" t="s">
        <v>83</v>
      </c>
    </row>
    <row r="1343" spans="1:15" ht="15" customHeight="1">
      <c r="A1343" s="378">
        <v>20</v>
      </c>
      <c r="B1343" s="14" t="s">
        <v>1650</v>
      </c>
      <c r="C1343" s="50" t="s">
        <v>95</v>
      </c>
      <c r="D1343" s="386">
        <v>9201</v>
      </c>
      <c r="E1343" s="65" t="s">
        <v>1699</v>
      </c>
      <c r="F1343" s="65" t="s">
        <v>1700</v>
      </c>
      <c r="G1343" s="65" t="s">
        <v>26</v>
      </c>
      <c r="H1343" s="444">
        <v>1</v>
      </c>
      <c r="I1343" s="99">
        <v>2000</v>
      </c>
      <c r="J1343" s="147">
        <v>0</v>
      </c>
      <c r="K1343" s="361"/>
      <c r="L1343" s="180"/>
      <c r="M1343" s="161" t="s">
        <v>4617</v>
      </c>
      <c r="N1343" s="210" t="s">
        <v>1657</v>
      </c>
      <c r="O1343" s="162" t="s">
        <v>83</v>
      </c>
    </row>
    <row r="1344" spans="1:15" ht="15" customHeight="1">
      <c r="A1344" s="378">
        <v>20</v>
      </c>
      <c r="B1344" s="14" t="s">
        <v>1650</v>
      </c>
      <c r="C1344" s="49" t="s">
        <v>95</v>
      </c>
      <c r="D1344" s="391">
        <v>9501</v>
      </c>
      <c r="E1344" s="67" t="s">
        <v>1701</v>
      </c>
      <c r="F1344" s="67" t="s">
        <v>1702</v>
      </c>
      <c r="G1344" s="67" t="s">
        <v>26</v>
      </c>
      <c r="H1344" s="444">
        <v>1</v>
      </c>
      <c r="I1344" s="98">
        <v>10000</v>
      </c>
      <c r="J1344" s="118">
        <v>0</v>
      </c>
      <c r="K1344" s="361"/>
      <c r="L1344" s="207"/>
      <c r="M1344" s="161" t="s">
        <v>4617</v>
      </c>
      <c r="N1344" s="209"/>
      <c r="O1344" s="162" t="s">
        <v>83</v>
      </c>
    </row>
    <row r="1345" spans="1:15" ht="15" customHeight="1">
      <c r="A1345" s="378">
        <v>20</v>
      </c>
      <c r="B1345" s="14" t="s">
        <v>1650</v>
      </c>
      <c r="C1345" s="49" t="s">
        <v>95</v>
      </c>
      <c r="D1345" s="391">
        <v>9510</v>
      </c>
      <c r="E1345" s="67" t="s">
        <v>1703</v>
      </c>
      <c r="F1345" s="67" t="s">
        <v>1704</v>
      </c>
      <c r="G1345" s="67" t="s">
        <v>26</v>
      </c>
      <c r="H1345" s="444">
        <v>1</v>
      </c>
      <c r="I1345" s="98">
        <v>10000</v>
      </c>
      <c r="J1345" s="118">
        <v>0</v>
      </c>
      <c r="K1345" s="361"/>
      <c r="L1345" s="207"/>
      <c r="M1345" s="161" t="s">
        <v>4617</v>
      </c>
      <c r="N1345" s="209"/>
      <c r="O1345" s="162" t="s">
        <v>83</v>
      </c>
    </row>
    <row r="1346" spans="1:15" ht="15" customHeight="1">
      <c r="A1346" s="378">
        <v>20</v>
      </c>
      <c r="B1346" s="14" t="s">
        <v>1650</v>
      </c>
      <c r="C1346" s="49" t="s">
        <v>95</v>
      </c>
      <c r="D1346" s="391">
        <v>9512</v>
      </c>
      <c r="E1346" s="67" t="s">
        <v>1705</v>
      </c>
      <c r="F1346" s="67" t="s">
        <v>1698</v>
      </c>
      <c r="G1346" s="67" t="s">
        <v>26</v>
      </c>
      <c r="H1346" s="444">
        <v>1</v>
      </c>
      <c r="I1346" s="98">
        <v>2000000</v>
      </c>
      <c r="J1346" s="118">
        <v>0</v>
      </c>
      <c r="K1346" s="361"/>
      <c r="L1346" s="207"/>
      <c r="M1346" s="208"/>
      <c r="N1346" s="209"/>
      <c r="O1346" s="209"/>
    </row>
    <row r="1347" spans="1:15" ht="15" customHeight="1">
      <c r="A1347" s="378">
        <v>20</v>
      </c>
      <c r="B1347" s="14" t="s">
        <v>1650</v>
      </c>
      <c r="C1347" s="49" t="s">
        <v>95</v>
      </c>
      <c r="D1347" s="391">
        <v>9514</v>
      </c>
      <c r="E1347" s="67" t="s">
        <v>1706</v>
      </c>
      <c r="F1347" s="67" t="s">
        <v>1698</v>
      </c>
      <c r="G1347" s="67" t="s">
        <v>26</v>
      </c>
      <c r="H1347" s="444">
        <v>1</v>
      </c>
      <c r="I1347" s="98">
        <v>1000000</v>
      </c>
      <c r="J1347" s="118">
        <v>0</v>
      </c>
      <c r="K1347" s="361"/>
      <c r="L1347" s="207"/>
      <c r="M1347" s="208"/>
      <c r="N1347" s="209"/>
      <c r="O1347" s="209"/>
    </row>
    <row r="1348" spans="1:15" ht="15" customHeight="1">
      <c r="A1348" s="378">
        <v>20</v>
      </c>
      <c r="B1348" s="14" t="s">
        <v>1650</v>
      </c>
      <c r="C1348" s="49" t="s">
        <v>95</v>
      </c>
      <c r="D1348" s="391">
        <v>9517</v>
      </c>
      <c r="E1348" s="67" t="s">
        <v>1707</v>
      </c>
      <c r="F1348" s="67" t="s">
        <v>1698</v>
      </c>
      <c r="G1348" s="67" t="s">
        <v>26</v>
      </c>
      <c r="H1348" s="444">
        <v>1</v>
      </c>
      <c r="I1348" s="98">
        <v>10000</v>
      </c>
      <c r="J1348" s="118">
        <v>0</v>
      </c>
      <c r="K1348" s="361"/>
      <c r="L1348" s="207"/>
      <c r="M1348" s="161" t="s">
        <v>4617</v>
      </c>
      <c r="N1348" s="209"/>
      <c r="O1348" s="162" t="s">
        <v>83</v>
      </c>
    </row>
    <row r="1349" spans="1:15" ht="15" customHeight="1">
      <c r="A1349" s="378">
        <v>20</v>
      </c>
      <c r="B1349" s="14" t="s">
        <v>1650</v>
      </c>
      <c r="C1349" s="49" t="s">
        <v>95</v>
      </c>
      <c r="D1349" s="391">
        <v>9518</v>
      </c>
      <c r="E1349" s="67" t="s">
        <v>1708</v>
      </c>
      <c r="F1349" s="67" t="s">
        <v>1698</v>
      </c>
      <c r="G1349" s="67" t="s">
        <v>26</v>
      </c>
      <c r="H1349" s="444">
        <v>1</v>
      </c>
      <c r="I1349" s="98">
        <v>1136000</v>
      </c>
      <c r="J1349" s="118">
        <v>0</v>
      </c>
      <c r="K1349" s="361"/>
      <c r="L1349" s="207"/>
      <c r="M1349" s="208"/>
      <c r="N1349" s="209"/>
      <c r="O1349" s="209"/>
    </row>
    <row r="1350" spans="1:15" ht="15" customHeight="1">
      <c r="A1350" s="378">
        <v>20</v>
      </c>
      <c r="B1350" s="14" t="s">
        <v>1650</v>
      </c>
      <c r="C1350" s="49" t="s">
        <v>95</v>
      </c>
      <c r="D1350" s="391">
        <v>9530</v>
      </c>
      <c r="E1350" s="67" t="s">
        <v>1709</v>
      </c>
      <c r="F1350" s="67" t="s">
        <v>1710</v>
      </c>
      <c r="G1350" s="67" t="s">
        <v>137</v>
      </c>
      <c r="H1350" s="444">
        <v>1</v>
      </c>
      <c r="I1350" s="98">
        <v>10000</v>
      </c>
      <c r="J1350" s="118">
        <v>0</v>
      </c>
      <c r="K1350" s="361"/>
      <c r="L1350" s="207"/>
      <c r="M1350" s="161" t="s">
        <v>4617</v>
      </c>
      <c r="N1350" s="209"/>
      <c r="O1350" s="162" t="s">
        <v>83</v>
      </c>
    </row>
    <row r="1351" spans="1:15" ht="15" customHeight="1">
      <c r="A1351" s="378">
        <v>20</v>
      </c>
      <c r="B1351" s="14" t="s">
        <v>1650</v>
      </c>
      <c r="C1351" s="49" t="s">
        <v>95</v>
      </c>
      <c r="D1351" s="391">
        <v>9539</v>
      </c>
      <c r="E1351" s="67" t="s">
        <v>1711</v>
      </c>
      <c r="F1351" s="67" t="s">
        <v>1712</v>
      </c>
      <c r="G1351" s="67" t="s">
        <v>26</v>
      </c>
      <c r="H1351" s="444">
        <v>1</v>
      </c>
      <c r="I1351" s="98">
        <v>4000000</v>
      </c>
      <c r="J1351" s="118">
        <v>0</v>
      </c>
      <c r="K1351" s="361"/>
      <c r="L1351" s="207"/>
      <c r="M1351" s="208"/>
      <c r="N1351" s="209"/>
      <c r="O1351" s="209"/>
    </row>
    <row r="1352" spans="1:15" ht="15" customHeight="1">
      <c r="A1352" s="378">
        <v>20</v>
      </c>
      <c r="B1352" s="14" t="s">
        <v>1650</v>
      </c>
      <c r="C1352" s="49" t="s">
        <v>95</v>
      </c>
      <c r="D1352" s="391">
        <v>9543</v>
      </c>
      <c r="E1352" s="67" t="s">
        <v>1713</v>
      </c>
      <c r="F1352" s="67" t="s">
        <v>1698</v>
      </c>
      <c r="G1352" s="67" t="s">
        <v>26</v>
      </c>
      <c r="H1352" s="444">
        <v>1</v>
      </c>
      <c r="I1352" s="98">
        <v>10000</v>
      </c>
      <c r="J1352" s="118">
        <v>0</v>
      </c>
      <c r="K1352" s="361"/>
      <c r="L1352" s="207"/>
      <c r="M1352" s="161" t="s">
        <v>4617</v>
      </c>
      <c r="N1352" s="209"/>
      <c r="O1352" s="162" t="s">
        <v>83</v>
      </c>
    </row>
    <row r="1353" spans="1:15" ht="15" customHeight="1">
      <c r="A1353" s="378">
        <v>20</v>
      </c>
      <c r="B1353" s="14" t="s">
        <v>1650</v>
      </c>
      <c r="C1353" s="49" t="s">
        <v>95</v>
      </c>
      <c r="D1353" s="391">
        <v>9544</v>
      </c>
      <c r="E1353" s="67" t="s">
        <v>1714</v>
      </c>
      <c r="F1353" s="67" t="s">
        <v>1698</v>
      </c>
      <c r="G1353" s="67" t="s">
        <v>26</v>
      </c>
      <c r="H1353" s="444">
        <v>1</v>
      </c>
      <c r="I1353" s="98">
        <v>10000</v>
      </c>
      <c r="J1353" s="118">
        <v>0</v>
      </c>
      <c r="K1353" s="361"/>
      <c r="L1353" s="207"/>
      <c r="M1353" s="161" t="s">
        <v>4617</v>
      </c>
      <c r="N1353" s="209"/>
      <c r="O1353" s="162" t="s">
        <v>83</v>
      </c>
    </row>
    <row r="1354" spans="1:15" ht="15" customHeight="1">
      <c r="A1354" s="378">
        <v>20</v>
      </c>
      <c r="B1354" s="14" t="s">
        <v>1650</v>
      </c>
      <c r="C1354" s="49" t="s">
        <v>95</v>
      </c>
      <c r="D1354" s="391">
        <v>9559</v>
      </c>
      <c r="E1354" s="67" t="s">
        <v>1715</v>
      </c>
      <c r="F1354" s="67" t="s">
        <v>1698</v>
      </c>
      <c r="G1354" s="67" t="s">
        <v>26</v>
      </c>
      <c r="H1354" s="444">
        <v>1</v>
      </c>
      <c r="I1354" s="98">
        <v>10000</v>
      </c>
      <c r="J1354" s="118">
        <v>0</v>
      </c>
      <c r="K1354" s="361"/>
      <c r="L1354" s="207"/>
      <c r="M1354" s="161" t="s">
        <v>4617</v>
      </c>
      <c r="N1354" s="209"/>
      <c r="O1354" s="162" t="s">
        <v>83</v>
      </c>
    </row>
    <row r="1355" spans="1:15" ht="15" customHeight="1">
      <c r="A1355" s="378">
        <v>20</v>
      </c>
      <c r="B1355" s="14" t="s">
        <v>1650</v>
      </c>
      <c r="C1355" s="49" t="s">
        <v>95</v>
      </c>
      <c r="D1355" s="391">
        <v>9575</v>
      </c>
      <c r="E1355" s="67" t="s">
        <v>1716</v>
      </c>
      <c r="F1355" s="67" t="s">
        <v>1698</v>
      </c>
      <c r="G1355" s="67" t="s">
        <v>26</v>
      </c>
      <c r="H1355" s="444">
        <v>1</v>
      </c>
      <c r="I1355" s="98">
        <v>10000</v>
      </c>
      <c r="J1355" s="118">
        <v>0</v>
      </c>
      <c r="K1355" s="361"/>
      <c r="L1355" s="207"/>
      <c r="M1355" s="161" t="s">
        <v>4617</v>
      </c>
      <c r="N1355" s="209"/>
      <c r="O1355" s="162" t="s">
        <v>83</v>
      </c>
    </row>
    <row r="1356" spans="1:15" ht="15" customHeight="1">
      <c r="A1356" s="378">
        <v>20</v>
      </c>
      <c r="B1356" s="14" t="s">
        <v>1650</v>
      </c>
      <c r="C1356" s="49" t="s">
        <v>95</v>
      </c>
      <c r="D1356" s="391">
        <v>9586</v>
      </c>
      <c r="E1356" s="67" t="s">
        <v>1717</v>
      </c>
      <c r="F1356" s="67" t="s">
        <v>1698</v>
      </c>
      <c r="G1356" s="67" t="s">
        <v>26</v>
      </c>
      <c r="H1356" s="444">
        <v>1</v>
      </c>
      <c r="I1356" s="98">
        <v>10000</v>
      </c>
      <c r="J1356" s="118">
        <v>0</v>
      </c>
      <c r="K1356" s="361"/>
      <c r="L1356" s="207"/>
      <c r="M1356" s="161" t="s">
        <v>4617</v>
      </c>
      <c r="N1356" s="209"/>
      <c r="O1356" s="162" t="s">
        <v>83</v>
      </c>
    </row>
    <row r="1357" spans="1:15" ht="15" customHeight="1">
      <c r="A1357" s="378">
        <v>20</v>
      </c>
      <c r="B1357" s="14" t="s">
        <v>1650</v>
      </c>
      <c r="C1357" s="49" t="s">
        <v>95</v>
      </c>
      <c r="D1357" s="391">
        <v>9590</v>
      </c>
      <c r="E1357" s="67" t="s">
        <v>1718</v>
      </c>
      <c r="F1357" s="67" t="s">
        <v>1698</v>
      </c>
      <c r="G1357" s="67" t="s">
        <v>26</v>
      </c>
      <c r="H1357" s="444">
        <v>1</v>
      </c>
      <c r="I1357" s="98">
        <v>10000</v>
      </c>
      <c r="J1357" s="118">
        <v>0</v>
      </c>
      <c r="K1357" s="361"/>
      <c r="L1357" s="207"/>
      <c r="M1357" s="161" t="s">
        <v>4617</v>
      </c>
      <c r="N1357" s="209"/>
      <c r="O1357" s="162" t="s">
        <v>83</v>
      </c>
    </row>
    <row r="1358" spans="1:15" ht="15" customHeight="1">
      <c r="A1358" s="378">
        <v>20</v>
      </c>
      <c r="B1358" s="14" t="s">
        <v>1650</v>
      </c>
      <c r="C1358" s="49" t="s">
        <v>95</v>
      </c>
      <c r="D1358" s="391">
        <v>9596</v>
      </c>
      <c r="E1358" s="67" t="s">
        <v>1719</v>
      </c>
      <c r="F1358" s="67" t="s">
        <v>1720</v>
      </c>
      <c r="G1358" s="67" t="s">
        <v>26</v>
      </c>
      <c r="H1358" s="444">
        <v>1</v>
      </c>
      <c r="I1358" s="98">
        <v>10000</v>
      </c>
      <c r="J1358" s="118">
        <v>0</v>
      </c>
      <c r="K1358" s="361"/>
      <c r="L1358" s="207"/>
      <c r="M1358" s="161" t="s">
        <v>4617</v>
      </c>
      <c r="N1358" s="209"/>
      <c r="O1358" s="162" t="s">
        <v>83</v>
      </c>
    </row>
    <row r="1359" spans="1:15" ht="15" customHeight="1">
      <c r="A1359" s="378">
        <v>20</v>
      </c>
      <c r="B1359" s="14" t="s">
        <v>1650</v>
      </c>
      <c r="C1359" s="49" t="s">
        <v>95</v>
      </c>
      <c r="D1359" s="391">
        <v>9608</v>
      </c>
      <c r="E1359" s="67" t="s">
        <v>1721</v>
      </c>
      <c r="F1359" s="67" t="s">
        <v>1698</v>
      </c>
      <c r="G1359" s="67" t="s">
        <v>26</v>
      </c>
      <c r="H1359" s="444">
        <v>1</v>
      </c>
      <c r="I1359" s="98">
        <v>10000</v>
      </c>
      <c r="J1359" s="118">
        <v>0</v>
      </c>
      <c r="K1359" s="361"/>
      <c r="L1359" s="207"/>
      <c r="M1359" s="161" t="s">
        <v>4617</v>
      </c>
      <c r="N1359" s="209"/>
      <c r="O1359" s="162" t="s">
        <v>83</v>
      </c>
    </row>
    <row r="1360" spans="1:15" ht="15" customHeight="1">
      <c r="A1360" s="378">
        <v>20</v>
      </c>
      <c r="B1360" s="14" t="s">
        <v>1650</v>
      </c>
      <c r="C1360" s="49" t="s">
        <v>95</v>
      </c>
      <c r="D1360" s="391">
        <v>9611</v>
      </c>
      <c r="E1360" s="67" t="s">
        <v>1722</v>
      </c>
      <c r="F1360" s="67" t="s">
        <v>1698</v>
      </c>
      <c r="G1360" s="67" t="s">
        <v>26</v>
      </c>
      <c r="H1360" s="444">
        <v>1</v>
      </c>
      <c r="I1360" s="98">
        <v>10000</v>
      </c>
      <c r="J1360" s="118">
        <v>0</v>
      </c>
      <c r="K1360" s="361"/>
      <c r="L1360" s="207"/>
      <c r="M1360" s="161" t="s">
        <v>4617</v>
      </c>
      <c r="N1360" s="209"/>
      <c r="O1360" s="162" t="s">
        <v>83</v>
      </c>
    </row>
    <row r="1361" spans="1:15" ht="15" customHeight="1">
      <c r="A1361" s="378">
        <v>20</v>
      </c>
      <c r="B1361" s="14" t="s">
        <v>1650</v>
      </c>
      <c r="C1361" s="49" t="s">
        <v>95</v>
      </c>
      <c r="D1361" s="391">
        <v>9623</v>
      </c>
      <c r="E1361" s="67" t="s">
        <v>1723</v>
      </c>
      <c r="F1361" s="67" t="s">
        <v>1698</v>
      </c>
      <c r="G1361" s="67" t="s">
        <v>26</v>
      </c>
      <c r="H1361" s="444">
        <v>1</v>
      </c>
      <c r="I1361" s="98">
        <v>10000</v>
      </c>
      <c r="J1361" s="118">
        <v>0</v>
      </c>
      <c r="K1361" s="361"/>
      <c r="L1361" s="207"/>
      <c r="M1361" s="161" t="s">
        <v>4617</v>
      </c>
      <c r="N1361" s="209"/>
      <c r="O1361" s="162" t="s">
        <v>83</v>
      </c>
    </row>
    <row r="1362" spans="1:15" ht="15" customHeight="1">
      <c r="A1362" s="378">
        <v>20</v>
      </c>
      <c r="B1362" s="14" t="s">
        <v>1650</v>
      </c>
      <c r="C1362" s="49" t="s">
        <v>95</v>
      </c>
      <c r="D1362" s="391">
        <v>9624</v>
      </c>
      <c r="E1362" s="67" t="s">
        <v>1724</v>
      </c>
      <c r="F1362" s="67" t="s">
        <v>1725</v>
      </c>
      <c r="G1362" s="67" t="s">
        <v>26</v>
      </c>
      <c r="H1362" s="444">
        <v>1</v>
      </c>
      <c r="I1362" s="98">
        <v>10000</v>
      </c>
      <c r="J1362" s="118">
        <v>0</v>
      </c>
      <c r="K1362" s="361"/>
      <c r="L1362" s="207"/>
      <c r="M1362" s="161" t="s">
        <v>4617</v>
      </c>
      <c r="N1362" s="209"/>
      <c r="O1362" s="162" t="s">
        <v>83</v>
      </c>
    </row>
    <row r="1363" spans="1:15" ht="15" customHeight="1">
      <c r="A1363" s="378">
        <v>20</v>
      </c>
      <c r="B1363" s="14" t="s">
        <v>1650</v>
      </c>
      <c r="C1363" s="49" t="s">
        <v>95</v>
      </c>
      <c r="D1363" s="391">
        <v>9628</v>
      </c>
      <c r="E1363" s="67" t="s">
        <v>1726</v>
      </c>
      <c r="F1363" s="67" t="s">
        <v>1698</v>
      </c>
      <c r="G1363" s="67" t="s">
        <v>26</v>
      </c>
      <c r="H1363" s="444">
        <v>1</v>
      </c>
      <c r="I1363" s="98">
        <v>10000</v>
      </c>
      <c r="J1363" s="118">
        <v>0</v>
      </c>
      <c r="K1363" s="361"/>
      <c r="L1363" s="207"/>
      <c r="M1363" s="161" t="s">
        <v>4617</v>
      </c>
      <c r="N1363" s="209"/>
      <c r="O1363" s="162" t="s">
        <v>83</v>
      </c>
    </row>
    <row r="1364" spans="1:15" ht="15" customHeight="1">
      <c r="A1364" s="378">
        <v>20</v>
      </c>
      <c r="B1364" s="14" t="s">
        <v>1650</v>
      </c>
      <c r="C1364" s="49" t="s">
        <v>95</v>
      </c>
      <c r="D1364" s="391">
        <v>9634</v>
      </c>
      <c r="E1364" s="67" t="s">
        <v>1727</v>
      </c>
      <c r="F1364" s="67" t="s">
        <v>1698</v>
      </c>
      <c r="G1364" s="67" t="s">
        <v>26</v>
      </c>
      <c r="H1364" s="444">
        <v>1</v>
      </c>
      <c r="I1364" s="98">
        <v>10000</v>
      </c>
      <c r="J1364" s="118">
        <v>0</v>
      </c>
      <c r="K1364" s="361"/>
      <c r="L1364" s="207"/>
      <c r="M1364" s="161" t="s">
        <v>4617</v>
      </c>
      <c r="N1364" s="209"/>
      <c r="O1364" s="162" t="s">
        <v>83</v>
      </c>
    </row>
    <row r="1365" spans="1:15" ht="15" customHeight="1">
      <c r="A1365" s="378">
        <v>20</v>
      </c>
      <c r="B1365" s="14" t="s">
        <v>1650</v>
      </c>
      <c r="C1365" s="49" t="s">
        <v>95</v>
      </c>
      <c r="D1365" s="391">
        <v>9635</v>
      </c>
      <c r="E1365" s="67" t="s">
        <v>1728</v>
      </c>
      <c r="F1365" s="67" t="s">
        <v>1729</v>
      </c>
      <c r="G1365" s="67" t="s">
        <v>26</v>
      </c>
      <c r="H1365" s="444">
        <v>1</v>
      </c>
      <c r="I1365" s="98">
        <v>10000</v>
      </c>
      <c r="J1365" s="118">
        <v>0</v>
      </c>
      <c r="K1365" s="361"/>
      <c r="L1365" s="207"/>
      <c r="M1365" s="161" t="s">
        <v>4617</v>
      </c>
      <c r="N1365" s="209"/>
      <c r="O1365" s="162" t="s">
        <v>83</v>
      </c>
    </row>
    <row r="1366" spans="1:15" ht="15" customHeight="1">
      <c r="A1366" s="378">
        <v>20</v>
      </c>
      <c r="B1366" s="14" t="s">
        <v>1650</v>
      </c>
      <c r="C1366" s="49" t="s">
        <v>95</v>
      </c>
      <c r="D1366" s="391">
        <v>9636</v>
      </c>
      <c r="E1366" s="67" t="s">
        <v>1730</v>
      </c>
      <c r="F1366" s="67" t="s">
        <v>236</v>
      </c>
      <c r="G1366" s="67" t="s">
        <v>26</v>
      </c>
      <c r="H1366" s="444">
        <v>1</v>
      </c>
      <c r="I1366" s="98">
        <v>10000</v>
      </c>
      <c r="J1366" s="118">
        <v>0</v>
      </c>
      <c r="K1366" s="361"/>
      <c r="L1366" s="207"/>
      <c r="M1366" s="161" t="s">
        <v>4617</v>
      </c>
      <c r="N1366" s="209"/>
      <c r="O1366" s="162" t="s">
        <v>83</v>
      </c>
    </row>
    <row r="1367" spans="1:15" ht="15" customHeight="1">
      <c r="A1367" s="378">
        <v>20</v>
      </c>
      <c r="B1367" s="14" t="s">
        <v>1650</v>
      </c>
      <c r="C1367" s="49" t="s">
        <v>95</v>
      </c>
      <c r="D1367" s="391">
        <v>9637</v>
      </c>
      <c r="E1367" s="67" t="s">
        <v>1731</v>
      </c>
      <c r="F1367" s="67" t="s">
        <v>1698</v>
      </c>
      <c r="G1367" s="67" t="s">
        <v>26</v>
      </c>
      <c r="H1367" s="444">
        <v>1</v>
      </c>
      <c r="I1367" s="98">
        <v>10000</v>
      </c>
      <c r="J1367" s="118">
        <v>0</v>
      </c>
      <c r="K1367" s="361"/>
      <c r="L1367" s="207"/>
      <c r="M1367" s="161" t="s">
        <v>4617</v>
      </c>
      <c r="N1367" s="209"/>
      <c r="O1367" s="162" t="s">
        <v>83</v>
      </c>
    </row>
    <row r="1368" spans="1:15" ht="15" customHeight="1">
      <c r="A1368" s="378">
        <v>20</v>
      </c>
      <c r="B1368" s="14" t="s">
        <v>1650</v>
      </c>
      <c r="C1368" s="49" t="s">
        <v>95</v>
      </c>
      <c r="D1368" s="391">
        <v>9640</v>
      </c>
      <c r="E1368" s="67" t="s">
        <v>1732</v>
      </c>
      <c r="F1368" s="67" t="s">
        <v>1733</v>
      </c>
      <c r="G1368" s="67" t="s">
        <v>26</v>
      </c>
      <c r="H1368" s="444">
        <v>1</v>
      </c>
      <c r="I1368" s="98">
        <v>10000</v>
      </c>
      <c r="J1368" s="118">
        <v>0</v>
      </c>
      <c r="K1368" s="361"/>
      <c r="L1368" s="207"/>
      <c r="M1368" s="161" t="s">
        <v>4617</v>
      </c>
      <c r="N1368" s="209"/>
      <c r="O1368" s="162" t="s">
        <v>83</v>
      </c>
    </row>
    <row r="1369" spans="1:15" ht="15" customHeight="1">
      <c r="A1369" s="378">
        <v>20</v>
      </c>
      <c r="B1369" s="14" t="s">
        <v>1650</v>
      </c>
      <c r="C1369" s="49" t="s">
        <v>95</v>
      </c>
      <c r="D1369" s="391">
        <v>9644</v>
      </c>
      <c r="E1369" s="67" t="s">
        <v>1734</v>
      </c>
      <c r="F1369" s="67" t="s">
        <v>1735</v>
      </c>
      <c r="G1369" s="67" t="s">
        <v>26</v>
      </c>
      <c r="H1369" s="444">
        <v>1</v>
      </c>
      <c r="I1369" s="98">
        <v>10000</v>
      </c>
      <c r="J1369" s="118">
        <v>0</v>
      </c>
      <c r="K1369" s="361"/>
      <c r="L1369" s="207"/>
      <c r="M1369" s="161" t="s">
        <v>4617</v>
      </c>
      <c r="N1369" s="209"/>
      <c r="O1369" s="162" t="s">
        <v>83</v>
      </c>
    </row>
    <row r="1370" spans="1:15" ht="15" customHeight="1">
      <c r="A1370" s="378">
        <v>20</v>
      </c>
      <c r="B1370" s="14" t="s">
        <v>1650</v>
      </c>
      <c r="C1370" s="49" t="s">
        <v>95</v>
      </c>
      <c r="D1370" s="391">
        <v>9646</v>
      </c>
      <c r="E1370" s="67" t="s">
        <v>1736</v>
      </c>
      <c r="F1370" s="67" t="s">
        <v>1733</v>
      </c>
      <c r="G1370" s="67" t="s">
        <v>26</v>
      </c>
      <c r="H1370" s="444">
        <v>1</v>
      </c>
      <c r="I1370" s="98">
        <v>10000</v>
      </c>
      <c r="J1370" s="118">
        <v>0</v>
      </c>
      <c r="K1370" s="361"/>
      <c r="L1370" s="207"/>
      <c r="M1370" s="161" t="s">
        <v>4617</v>
      </c>
      <c r="N1370" s="209"/>
      <c r="O1370" s="162" t="s">
        <v>83</v>
      </c>
    </row>
    <row r="1371" spans="1:15" ht="15" customHeight="1">
      <c r="A1371" s="378">
        <v>20</v>
      </c>
      <c r="B1371" s="14" t="s">
        <v>1650</v>
      </c>
      <c r="C1371" s="49" t="s">
        <v>95</v>
      </c>
      <c r="D1371" s="391">
        <v>9647</v>
      </c>
      <c r="E1371" s="67" t="s">
        <v>1737</v>
      </c>
      <c r="F1371" s="67" t="s">
        <v>1733</v>
      </c>
      <c r="G1371" s="67" t="s">
        <v>26</v>
      </c>
      <c r="H1371" s="444">
        <v>1</v>
      </c>
      <c r="I1371" s="98">
        <v>10000</v>
      </c>
      <c r="J1371" s="118">
        <v>0</v>
      </c>
      <c r="K1371" s="361"/>
      <c r="L1371" s="207"/>
      <c r="M1371" s="161" t="s">
        <v>4617</v>
      </c>
      <c r="N1371" s="209"/>
      <c r="O1371" s="162" t="s">
        <v>83</v>
      </c>
    </row>
    <row r="1372" spans="1:15" ht="15" customHeight="1">
      <c r="A1372" s="378">
        <v>21</v>
      </c>
      <c r="B1372" s="14" t="s">
        <v>1738</v>
      </c>
      <c r="C1372" s="54" t="s">
        <v>85</v>
      </c>
      <c r="D1372" s="374">
        <v>1220</v>
      </c>
      <c r="E1372" s="16" t="s">
        <v>57</v>
      </c>
      <c r="F1372" s="16" t="s">
        <v>166</v>
      </c>
      <c r="G1372" s="16" t="s">
        <v>26</v>
      </c>
      <c r="H1372" s="435">
        <v>1</v>
      </c>
      <c r="I1372" s="17">
        <v>1000</v>
      </c>
      <c r="J1372" s="139">
        <v>0</v>
      </c>
      <c r="K1372" s="346"/>
      <c r="L1372" s="162"/>
      <c r="M1372" s="161" t="s">
        <v>4617</v>
      </c>
      <c r="N1372" s="162"/>
      <c r="O1372" s="162" t="s">
        <v>83</v>
      </c>
    </row>
    <row r="1373" spans="1:15" ht="15" customHeight="1">
      <c r="A1373" s="378">
        <v>21</v>
      </c>
      <c r="B1373" s="14" t="s">
        <v>1738</v>
      </c>
      <c r="C1373" s="54" t="s">
        <v>101</v>
      </c>
      <c r="D1373" s="374">
        <v>2100</v>
      </c>
      <c r="E1373" s="16" t="s">
        <v>61</v>
      </c>
      <c r="F1373" s="16" t="s">
        <v>53</v>
      </c>
      <c r="G1373" s="16" t="s">
        <v>26</v>
      </c>
      <c r="H1373" s="435">
        <v>1</v>
      </c>
      <c r="I1373" s="17">
        <v>305762711</v>
      </c>
      <c r="J1373" s="139">
        <v>207487019.04000002</v>
      </c>
      <c r="K1373" s="413">
        <v>1</v>
      </c>
      <c r="L1373" s="162"/>
      <c r="M1373" s="161" t="s">
        <v>51</v>
      </c>
      <c r="N1373" s="162"/>
      <c r="O1373" s="164" t="s">
        <v>1739</v>
      </c>
    </row>
    <row r="1374" spans="1:15" ht="15" customHeight="1">
      <c r="A1374" s="378">
        <v>21</v>
      </c>
      <c r="B1374" s="14" t="s">
        <v>1738</v>
      </c>
      <c r="C1374" s="54" t="s">
        <v>101</v>
      </c>
      <c r="D1374" s="374">
        <v>2153</v>
      </c>
      <c r="E1374" s="16" t="s">
        <v>1104</v>
      </c>
      <c r="F1374" s="16" t="s">
        <v>1105</v>
      </c>
      <c r="G1374" s="16" t="s">
        <v>26</v>
      </c>
      <c r="H1374" s="435">
        <v>1</v>
      </c>
      <c r="I1374" s="17">
        <v>5000</v>
      </c>
      <c r="J1374" s="139">
        <v>0</v>
      </c>
      <c r="K1374" s="346"/>
      <c r="L1374" s="162"/>
      <c r="M1374" s="161" t="s">
        <v>4617</v>
      </c>
      <c r="N1374" s="162"/>
      <c r="O1374" s="162" t="s">
        <v>83</v>
      </c>
    </row>
    <row r="1375" spans="1:15" ht="15" customHeight="1">
      <c r="A1375" s="378">
        <v>21</v>
      </c>
      <c r="B1375" s="14" t="s">
        <v>1738</v>
      </c>
      <c r="C1375" s="54" t="s">
        <v>101</v>
      </c>
      <c r="D1375" s="374">
        <v>2171</v>
      </c>
      <c r="E1375" s="16" t="s">
        <v>63</v>
      </c>
      <c r="F1375" s="16" t="s">
        <v>364</v>
      </c>
      <c r="G1375" s="16" t="s">
        <v>26</v>
      </c>
      <c r="H1375" s="435">
        <v>1</v>
      </c>
      <c r="I1375" s="17">
        <v>18247088</v>
      </c>
      <c r="J1375" s="139">
        <v>15403660.65</v>
      </c>
      <c r="K1375" s="413">
        <v>1</v>
      </c>
      <c r="L1375" s="162"/>
      <c r="M1375" s="161" t="s">
        <v>51</v>
      </c>
      <c r="N1375" s="162"/>
      <c r="O1375" s="164" t="s">
        <v>1739</v>
      </c>
    </row>
    <row r="1376" spans="1:15" ht="15" customHeight="1">
      <c r="A1376" s="378">
        <v>21</v>
      </c>
      <c r="B1376" s="14" t="s">
        <v>1738</v>
      </c>
      <c r="C1376" s="54" t="s">
        <v>85</v>
      </c>
      <c r="D1376" s="374">
        <v>2180</v>
      </c>
      <c r="E1376" s="16" t="s">
        <v>1280</v>
      </c>
      <c r="F1376" s="16" t="s">
        <v>1740</v>
      </c>
      <c r="G1376" s="16" t="s">
        <v>26</v>
      </c>
      <c r="H1376" s="435">
        <v>1</v>
      </c>
      <c r="I1376" s="17">
        <v>4250000</v>
      </c>
      <c r="J1376" s="139">
        <v>1686524.7300000002</v>
      </c>
      <c r="K1376" s="413">
        <v>1</v>
      </c>
      <c r="L1376" s="162"/>
      <c r="M1376" s="161" t="s">
        <v>51</v>
      </c>
      <c r="N1376" s="162"/>
      <c r="O1376" s="164" t="s">
        <v>1739</v>
      </c>
    </row>
    <row r="1377" spans="1:15" ht="15" customHeight="1">
      <c r="A1377" s="378">
        <v>21</v>
      </c>
      <c r="B1377" s="14" t="s">
        <v>1738</v>
      </c>
      <c r="C1377" s="54" t="s">
        <v>85</v>
      </c>
      <c r="D1377" s="374">
        <v>2818</v>
      </c>
      <c r="E1377" s="16" t="s">
        <v>58</v>
      </c>
      <c r="F1377" s="16" t="s">
        <v>1185</v>
      </c>
      <c r="G1377" s="16" t="s">
        <v>26</v>
      </c>
      <c r="H1377" s="435">
        <v>1</v>
      </c>
      <c r="I1377" s="17">
        <v>2000</v>
      </c>
      <c r="J1377" s="139">
        <v>70892.639999999999</v>
      </c>
      <c r="K1377" s="413">
        <v>1</v>
      </c>
      <c r="L1377" s="164" t="s">
        <v>1741</v>
      </c>
      <c r="M1377" s="161" t="s">
        <v>51</v>
      </c>
      <c r="N1377" s="162"/>
      <c r="O1377" s="164" t="s">
        <v>1739</v>
      </c>
    </row>
    <row r="1378" spans="1:15" ht="15" customHeight="1">
      <c r="A1378" s="378">
        <v>21</v>
      </c>
      <c r="B1378" s="14" t="s">
        <v>1738</v>
      </c>
      <c r="C1378" s="54" t="s">
        <v>101</v>
      </c>
      <c r="D1378" s="374">
        <v>4817</v>
      </c>
      <c r="E1378" s="16" t="s">
        <v>1742</v>
      </c>
      <c r="F1378" s="16" t="s">
        <v>53</v>
      </c>
      <c r="G1378" s="16" t="s">
        <v>26</v>
      </c>
      <c r="H1378" s="435">
        <v>1</v>
      </c>
      <c r="I1378" s="17">
        <v>6026775</v>
      </c>
      <c r="J1378" s="139">
        <v>3976764.8900000006</v>
      </c>
      <c r="K1378" s="413">
        <v>1</v>
      </c>
      <c r="L1378" s="162"/>
      <c r="M1378" s="161" t="s">
        <v>51</v>
      </c>
      <c r="N1378" s="162"/>
      <c r="O1378" s="164" t="s">
        <v>1739</v>
      </c>
    </row>
    <row r="1379" spans="1:15" ht="15" customHeight="1">
      <c r="A1379" s="378">
        <v>22</v>
      </c>
      <c r="B1379" s="14" t="s">
        <v>1743</v>
      </c>
      <c r="C1379" s="54" t="s">
        <v>95</v>
      </c>
      <c r="D1379" s="371">
        <v>1002</v>
      </c>
      <c r="E1379" s="4" t="s">
        <v>1744</v>
      </c>
      <c r="F1379" s="4" t="s">
        <v>18</v>
      </c>
      <c r="G1379" s="4" t="s">
        <v>18</v>
      </c>
      <c r="H1379" s="438">
        <v>0</v>
      </c>
      <c r="I1379" s="37">
        <v>0</v>
      </c>
      <c r="J1379" s="126">
        <v>0</v>
      </c>
      <c r="K1379" s="184"/>
      <c r="L1379" s="162"/>
      <c r="M1379" s="162"/>
      <c r="N1379" s="211"/>
      <c r="O1379" s="211" t="s">
        <v>1745</v>
      </c>
    </row>
    <row r="1380" spans="1:15" ht="15" customHeight="1">
      <c r="A1380" s="378">
        <v>22</v>
      </c>
      <c r="B1380" s="14" t="s">
        <v>1743</v>
      </c>
      <c r="C1380" s="54" t="s">
        <v>95</v>
      </c>
      <c r="D1380" s="371">
        <v>1004</v>
      </c>
      <c r="E1380" s="4" t="s">
        <v>1746</v>
      </c>
      <c r="F1380" s="4" t="s">
        <v>18</v>
      </c>
      <c r="G1380" s="4" t="s">
        <v>18</v>
      </c>
      <c r="H1380" s="438">
        <v>0</v>
      </c>
      <c r="I1380" s="37">
        <v>0</v>
      </c>
      <c r="J1380" s="126">
        <v>0</v>
      </c>
      <c r="K1380" s="184"/>
      <c r="L1380" s="162"/>
      <c r="M1380" s="162"/>
      <c r="N1380" s="211"/>
      <c r="O1380" s="211" t="s">
        <v>1745</v>
      </c>
    </row>
    <row r="1381" spans="1:15" ht="15" customHeight="1">
      <c r="A1381" s="378">
        <v>22</v>
      </c>
      <c r="B1381" s="14" t="s">
        <v>1743</v>
      </c>
      <c r="C1381" s="54" t="s">
        <v>95</v>
      </c>
      <c r="D1381" s="371">
        <v>1005</v>
      </c>
      <c r="E1381" s="4" t="s">
        <v>1747</v>
      </c>
      <c r="F1381" s="4" t="s">
        <v>18</v>
      </c>
      <c r="G1381" s="4" t="s">
        <v>18</v>
      </c>
      <c r="H1381" s="438">
        <v>0</v>
      </c>
      <c r="I1381" s="37">
        <v>0</v>
      </c>
      <c r="J1381" s="126">
        <v>0</v>
      </c>
      <c r="K1381" s="184"/>
      <c r="L1381" s="162"/>
      <c r="M1381" s="162"/>
      <c r="N1381" s="211"/>
      <c r="O1381" s="211" t="s">
        <v>1745</v>
      </c>
    </row>
    <row r="1382" spans="1:15" ht="15" customHeight="1">
      <c r="A1382" s="378">
        <v>22</v>
      </c>
      <c r="B1382" s="14" t="s">
        <v>1743</v>
      </c>
      <c r="C1382" s="54" t="s">
        <v>95</v>
      </c>
      <c r="D1382" s="371">
        <v>1006</v>
      </c>
      <c r="E1382" s="4" t="s">
        <v>1748</v>
      </c>
      <c r="F1382" s="4" t="s">
        <v>18</v>
      </c>
      <c r="G1382" s="4" t="s">
        <v>18</v>
      </c>
      <c r="H1382" s="438">
        <v>0</v>
      </c>
      <c r="I1382" s="37">
        <v>0</v>
      </c>
      <c r="J1382" s="126">
        <v>0</v>
      </c>
      <c r="K1382" s="184"/>
      <c r="L1382" s="162"/>
      <c r="M1382" s="162"/>
      <c r="N1382" s="211"/>
      <c r="O1382" s="211" t="s">
        <v>1745</v>
      </c>
    </row>
    <row r="1383" spans="1:15" ht="15" customHeight="1">
      <c r="A1383" s="378">
        <v>22</v>
      </c>
      <c r="B1383" s="14" t="s">
        <v>1743</v>
      </c>
      <c r="C1383" s="54" t="s">
        <v>111</v>
      </c>
      <c r="D1383" s="371">
        <v>1007</v>
      </c>
      <c r="E1383" s="4" t="s">
        <v>1749</v>
      </c>
      <c r="F1383" s="4" t="s">
        <v>18</v>
      </c>
      <c r="G1383" s="4" t="s">
        <v>18</v>
      </c>
      <c r="H1383" s="438">
        <v>0</v>
      </c>
      <c r="I1383" s="37">
        <v>0</v>
      </c>
      <c r="J1383" s="126">
        <v>0</v>
      </c>
      <c r="K1383" s="184"/>
      <c r="L1383" s="162"/>
      <c r="M1383" s="162"/>
      <c r="N1383" s="211"/>
      <c r="O1383" s="211" t="s">
        <v>1745</v>
      </c>
    </row>
    <row r="1384" spans="1:15" ht="15" customHeight="1">
      <c r="A1384" s="378">
        <v>22</v>
      </c>
      <c r="B1384" s="14" t="s">
        <v>1743</v>
      </c>
      <c r="C1384" s="54" t="s">
        <v>111</v>
      </c>
      <c r="D1384" s="371">
        <v>1008</v>
      </c>
      <c r="E1384" s="4" t="s">
        <v>1750</v>
      </c>
      <c r="F1384" s="4" t="s">
        <v>18</v>
      </c>
      <c r="G1384" s="4" t="s">
        <v>18</v>
      </c>
      <c r="H1384" s="438">
        <v>0</v>
      </c>
      <c r="I1384" s="37">
        <v>0</v>
      </c>
      <c r="J1384" s="126">
        <v>0</v>
      </c>
      <c r="K1384" s="184"/>
      <c r="L1384" s="162"/>
      <c r="M1384" s="162"/>
      <c r="N1384" s="211"/>
      <c r="O1384" s="211" t="s">
        <v>1745</v>
      </c>
    </row>
    <row r="1385" spans="1:15" ht="15" customHeight="1">
      <c r="A1385" s="378">
        <v>22</v>
      </c>
      <c r="B1385" s="14" t="s">
        <v>1743</v>
      </c>
      <c r="C1385" s="54" t="s">
        <v>111</v>
      </c>
      <c r="D1385" s="371">
        <v>1009</v>
      </c>
      <c r="E1385" s="4" t="s">
        <v>1751</v>
      </c>
      <c r="F1385" s="4" t="s">
        <v>18</v>
      </c>
      <c r="G1385" s="4" t="s">
        <v>18</v>
      </c>
      <c r="H1385" s="438">
        <v>0</v>
      </c>
      <c r="I1385" s="37">
        <v>0</v>
      </c>
      <c r="J1385" s="126">
        <v>0</v>
      </c>
      <c r="K1385" s="184"/>
      <c r="L1385" s="162"/>
      <c r="M1385" s="162"/>
      <c r="N1385" s="211"/>
      <c r="O1385" s="211" t="s">
        <v>1745</v>
      </c>
    </row>
    <row r="1386" spans="1:15" ht="15" customHeight="1">
      <c r="A1386" s="378">
        <v>22</v>
      </c>
      <c r="B1386" s="14" t="s">
        <v>1743</v>
      </c>
      <c r="C1386" s="54" t="s">
        <v>111</v>
      </c>
      <c r="D1386" s="371">
        <v>1010</v>
      </c>
      <c r="E1386" s="4" t="s">
        <v>1752</v>
      </c>
      <c r="F1386" s="4" t="s">
        <v>18</v>
      </c>
      <c r="G1386" s="4" t="s">
        <v>18</v>
      </c>
      <c r="H1386" s="438">
        <v>0</v>
      </c>
      <c r="I1386" s="37">
        <v>0</v>
      </c>
      <c r="J1386" s="126">
        <v>0</v>
      </c>
      <c r="K1386" s="184"/>
      <c r="L1386" s="162"/>
      <c r="M1386" s="162"/>
      <c r="N1386" s="211"/>
      <c r="O1386" s="211" t="s">
        <v>1745</v>
      </c>
    </row>
    <row r="1387" spans="1:15" ht="15" customHeight="1">
      <c r="A1387" s="378">
        <v>22</v>
      </c>
      <c r="B1387" s="14" t="s">
        <v>1743</v>
      </c>
      <c r="C1387" s="54" t="s">
        <v>111</v>
      </c>
      <c r="D1387" s="371">
        <v>1011</v>
      </c>
      <c r="E1387" s="4" t="s">
        <v>1753</v>
      </c>
      <c r="F1387" s="4" t="s">
        <v>18</v>
      </c>
      <c r="G1387" s="4" t="s">
        <v>18</v>
      </c>
      <c r="H1387" s="438">
        <v>0</v>
      </c>
      <c r="I1387" s="37">
        <v>0</v>
      </c>
      <c r="J1387" s="126">
        <v>0</v>
      </c>
      <c r="K1387" s="184"/>
      <c r="L1387" s="162"/>
      <c r="M1387" s="162"/>
      <c r="N1387" s="211"/>
      <c r="O1387" s="211" t="s">
        <v>1745</v>
      </c>
    </row>
    <row r="1388" spans="1:15" ht="15" customHeight="1">
      <c r="A1388" s="378">
        <v>22</v>
      </c>
      <c r="B1388" s="14" t="s">
        <v>1743</v>
      </c>
      <c r="C1388" s="54" t="s">
        <v>111</v>
      </c>
      <c r="D1388" s="371">
        <v>1012</v>
      </c>
      <c r="E1388" s="4" t="s">
        <v>1754</v>
      </c>
      <c r="F1388" s="4" t="s">
        <v>18</v>
      </c>
      <c r="G1388" s="4" t="s">
        <v>18</v>
      </c>
      <c r="H1388" s="438">
        <v>0</v>
      </c>
      <c r="I1388" s="37">
        <v>0</v>
      </c>
      <c r="J1388" s="126">
        <v>0</v>
      </c>
      <c r="K1388" s="184"/>
      <c r="L1388" s="162"/>
      <c r="M1388" s="162"/>
      <c r="N1388" s="211"/>
      <c r="O1388" s="211" t="s">
        <v>1745</v>
      </c>
    </row>
    <row r="1389" spans="1:15" ht="15" customHeight="1">
      <c r="A1389" s="378">
        <v>22</v>
      </c>
      <c r="B1389" s="14" t="s">
        <v>1743</v>
      </c>
      <c r="C1389" s="54" t="s">
        <v>95</v>
      </c>
      <c r="D1389" s="371">
        <v>1015</v>
      </c>
      <c r="E1389" s="4" t="s">
        <v>1755</v>
      </c>
      <c r="F1389" s="4" t="s">
        <v>18</v>
      </c>
      <c r="G1389" s="4" t="s">
        <v>18</v>
      </c>
      <c r="H1389" s="438">
        <v>0</v>
      </c>
      <c r="I1389" s="37">
        <v>0</v>
      </c>
      <c r="J1389" s="126">
        <v>0</v>
      </c>
      <c r="K1389" s="184"/>
      <c r="L1389" s="162"/>
      <c r="M1389" s="162"/>
      <c r="N1389" s="211"/>
      <c r="O1389" s="211" t="s">
        <v>1745</v>
      </c>
    </row>
    <row r="1390" spans="1:15" ht="15" customHeight="1">
      <c r="A1390" s="378">
        <v>22</v>
      </c>
      <c r="B1390" s="14" t="s">
        <v>1743</v>
      </c>
      <c r="C1390" s="54" t="s">
        <v>95</v>
      </c>
      <c r="D1390" s="371">
        <v>1016</v>
      </c>
      <c r="E1390" s="4" t="s">
        <v>1756</v>
      </c>
      <c r="F1390" s="4" t="s">
        <v>18</v>
      </c>
      <c r="G1390" s="4" t="s">
        <v>18</v>
      </c>
      <c r="H1390" s="438">
        <v>0</v>
      </c>
      <c r="I1390" s="37">
        <v>0</v>
      </c>
      <c r="J1390" s="126">
        <v>0</v>
      </c>
      <c r="K1390" s="184"/>
      <c r="L1390" s="162"/>
      <c r="M1390" s="162"/>
      <c r="N1390" s="211"/>
      <c r="O1390" s="211" t="s">
        <v>1745</v>
      </c>
    </row>
    <row r="1391" spans="1:15" ht="15" customHeight="1">
      <c r="A1391" s="378">
        <v>22</v>
      </c>
      <c r="B1391" s="14" t="s">
        <v>1743</v>
      </c>
      <c r="C1391" s="54" t="s">
        <v>95</v>
      </c>
      <c r="D1391" s="371">
        <v>1017</v>
      </c>
      <c r="E1391" s="4" t="s">
        <v>1757</v>
      </c>
      <c r="F1391" s="4" t="s">
        <v>18</v>
      </c>
      <c r="G1391" s="4" t="s">
        <v>18</v>
      </c>
      <c r="H1391" s="438">
        <v>0</v>
      </c>
      <c r="I1391" s="37">
        <v>0</v>
      </c>
      <c r="J1391" s="126">
        <v>0</v>
      </c>
      <c r="K1391" s="184"/>
      <c r="L1391" s="162"/>
      <c r="M1391" s="162"/>
      <c r="N1391" s="211"/>
      <c r="O1391" s="211" t="s">
        <v>1745</v>
      </c>
    </row>
    <row r="1392" spans="1:15" ht="15" customHeight="1">
      <c r="A1392" s="378">
        <v>22</v>
      </c>
      <c r="B1392" s="14" t="s">
        <v>1743</v>
      </c>
      <c r="C1392" s="54" t="s">
        <v>95</v>
      </c>
      <c r="D1392" s="371">
        <v>1019</v>
      </c>
      <c r="E1392" s="4" t="s">
        <v>1758</v>
      </c>
      <c r="F1392" s="4" t="s">
        <v>18</v>
      </c>
      <c r="G1392" s="4" t="s">
        <v>18</v>
      </c>
      <c r="H1392" s="438">
        <v>0</v>
      </c>
      <c r="I1392" s="37">
        <v>0</v>
      </c>
      <c r="J1392" s="126">
        <v>0</v>
      </c>
      <c r="K1392" s="184"/>
      <c r="L1392" s="162"/>
      <c r="M1392" s="162"/>
      <c r="N1392" s="211"/>
      <c r="O1392" s="211" t="s">
        <v>1745</v>
      </c>
    </row>
    <row r="1393" spans="1:15" ht="15" customHeight="1">
      <c r="A1393" s="378">
        <v>22</v>
      </c>
      <c r="B1393" s="14" t="s">
        <v>1743</v>
      </c>
      <c r="C1393" s="54" t="s">
        <v>95</v>
      </c>
      <c r="D1393" s="371">
        <v>1022</v>
      </c>
      <c r="E1393" s="4" t="s">
        <v>1759</v>
      </c>
      <c r="F1393" s="4" t="s">
        <v>18</v>
      </c>
      <c r="G1393" s="4" t="s">
        <v>18</v>
      </c>
      <c r="H1393" s="438">
        <v>0</v>
      </c>
      <c r="I1393" s="37">
        <v>0</v>
      </c>
      <c r="J1393" s="126">
        <v>0</v>
      </c>
      <c r="K1393" s="184"/>
      <c r="L1393" s="162"/>
      <c r="M1393" s="162"/>
      <c r="N1393" s="211"/>
      <c r="O1393" s="211" t="s">
        <v>1745</v>
      </c>
    </row>
    <row r="1394" spans="1:15" ht="15" customHeight="1">
      <c r="A1394" s="378">
        <v>22</v>
      </c>
      <c r="B1394" s="14" t="s">
        <v>1743</v>
      </c>
      <c r="C1394" s="54" t="s">
        <v>95</v>
      </c>
      <c r="D1394" s="371">
        <v>1023</v>
      </c>
      <c r="E1394" s="4" t="s">
        <v>1760</v>
      </c>
      <c r="F1394" s="4" t="s">
        <v>18</v>
      </c>
      <c r="G1394" s="4" t="s">
        <v>18</v>
      </c>
      <c r="H1394" s="438">
        <v>0</v>
      </c>
      <c r="I1394" s="37">
        <v>0</v>
      </c>
      <c r="J1394" s="126">
        <v>0</v>
      </c>
      <c r="K1394" s="184"/>
      <c r="L1394" s="162"/>
      <c r="M1394" s="162"/>
      <c r="N1394" s="211"/>
      <c r="O1394" s="211" t="s">
        <v>1745</v>
      </c>
    </row>
    <row r="1395" spans="1:15" ht="15" customHeight="1">
      <c r="A1395" s="378">
        <v>22</v>
      </c>
      <c r="B1395" s="14" t="s">
        <v>1743</v>
      </c>
      <c r="C1395" s="54" t="s">
        <v>95</v>
      </c>
      <c r="D1395" s="371">
        <v>1024</v>
      </c>
      <c r="E1395" s="4" t="s">
        <v>1761</v>
      </c>
      <c r="F1395" s="4" t="s">
        <v>18</v>
      </c>
      <c r="G1395" s="4" t="s">
        <v>18</v>
      </c>
      <c r="H1395" s="438">
        <v>0</v>
      </c>
      <c r="I1395" s="37">
        <v>0</v>
      </c>
      <c r="J1395" s="126">
        <v>0</v>
      </c>
      <c r="K1395" s="184"/>
      <c r="L1395" s="162"/>
      <c r="M1395" s="162"/>
      <c r="N1395" s="211"/>
      <c r="O1395" s="211" t="s">
        <v>1745</v>
      </c>
    </row>
    <row r="1396" spans="1:15" ht="15" customHeight="1">
      <c r="A1396" s="378">
        <v>22</v>
      </c>
      <c r="B1396" s="14" t="s">
        <v>1743</v>
      </c>
      <c r="C1396" s="54" t="s">
        <v>95</v>
      </c>
      <c r="D1396" s="371">
        <v>1025</v>
      </c>
      <c r="E1396" s="4" t="s">
        <v>1762</v>
      </c>
      <c r="F1396" s="4" t="s">
        <v>18</v>
      </c>
      <c r="G1396" s="4" t="s">
        <v>18</v>
      </c>
      <c r="H1396" s="438">
        <v>0</v>
      </c>
      <c r="I1396" s="37">
        <v>0</v>
      </c>
      <c r="J1396" s="126">
        <v>0</v>
      </c>
      <c r="K1396" s="184"/>
      <c r="L1396" s="162"/>
      <c r="M1396" s="162"/>
      <c r="N1396" s="211"/>
      <c r="O1396" s="211" t="s">
        <v>1745</v>
      </c>
    </row>
    <row r="1397" spans="1:15" ht="15" customHeight="1">
      <c r="A1397" s="378">
        <v>22</v>
      </c>
      <c r="B1397" s="14" t="s">
        <v>1743</v>
      </c>
      <c r="C1397" s="54" t="s">
        <v>111</v>
      </c>
      <c r="D1397" s="371">
        <v>1026</v>
      </c>
      <c r="E1397" s="4" t="s">
        <v>1763</v>
      </c>
      <c r="F1397" s="4" t="s">
        <v>18</v>
      </c>
      <c r="G1397" s="4" t="s">
        <v>18</v>
      </c>
      <c r="H1397" s="438">
        <v>0</v>
      </c>
      <c r="I1397" s="37">
        <v>0</v>
      </c>
      <c r="J1397" s="126">
        <v>0</v>
      </c>
      <c r="K1397" s="184"/>
      <c r="L1397" s="162"/>
      <c r="M1397" s="162"/>
      <c r="N1397" s="211"/>
      <c r="O1397" s="211" t="s">
        <v>1745</v>
      </c>
    </row>
    <row r="1398" spans="1:15" ht="15" customHeight="1">
      <c r="A1398" s="378">
        <v>22</v>
      </c>
      <c r="B1398" s="14" t="s">
        <v>1743</v>
      </c>
      <c r="C1398" s="54" t="s">
        <v>111</v>
      </c>
      <c r="D1398" s="371">
        <v>1027</v>
      </c>
      <c r="E1398" s="4" t="s">
        <v>1764</v>
      </c>
      <c r="F1398" s="4" t="s">
        <v>18</v>
      </c>
      <c r="G1398" s="4" t="s">
        <v>18</v>
      </c>
      <c r="H1398" s="438">
        <v>0</v>
      </c>
      <c r="I1398" s="37">
        <v>0</v>
      </c>
      <c r="J1398" s="126">
        <v>0</v>
      </c>
      <c r="K1398" s="184"/>
      <c r="L1398" s="162"/>
      <c r="M1398" s="162"/>
      <c r="N1398" s="211"/>
      <c r="O1398" s="211" t="s">
        <v>1745</v>
      </c>
    </row>
    <row r="1399" spans="1:15" ht="15" customHeight="1">
      <c r="A1399" s="378">
        <v>22</v>
      </c>
      <c r="B1399" s="14" t="s">
        <v>1743</v>
      </c>
      <c r="C1399" s="54" t="s">
        <v>95</v>
      </c>
      <c r="D1399" s="371">
        <v>1028</v>
      </c>
      <c r="E1399" s="4" t="s">
        <v>1765</v>
      </c>
      <c r="F1399" s="4" t="s">
        <v>18</v>
      </c>
      <c r="G1399" s="4" t="s">
        <v>18</v>
      </c>
      <c r="H1399" s="438">
        <v>0</v>
      </c>
      <c r="I1399" s="37">
        <v>0</v>
      </c>
      <c r="J1399" s="126">
        <v>0</v>
      </c>
      <c r="K1399" s="184"/>
      <c r="L1399" s="162"/>
      <c r="M1399" s="162"/>
      <c r="N1399" s="211"/>
      <c r="O1399" s="211" t="s">
        <v>1745</v>
      </c>
    </row>
    <row r="1400" spans="1:15" ht="15" customHeight="1">
      <c r="A1400" s="378">
        <v>22</v>
      </c>
      <c r="B1400" s="14" t="s">
        <v>1743</v>
      </c>
      <c r="C1400" s="54" t="s">
        <v>95</v>
      </c>
      <c r="D1400" s="371">
        <v>1029</v>
      </c>
      <c r="E1400" s="4" t="s">
        <v>1766</v>
      </c>
      <c r="F1400" s="4" t="s">
        <v>18</v>
      </c>
      <c r="G1400" s="4" t="s">
        <v>18</v>
      </c>
      <c r="H1400" s="438">
        <v>0</v>
      </c>
      <c r="I1400" s="37">
        <v>0</v>
      </c>
      <c r="J1400" s="126">
        <v>0</v>
      </c>
      <c r="K1400" s="184"/>
      <c r="L1400" s="162"/>
      <c r="M1400" s="162"/>
      <c r="N1400" s="211"/>
      <c r="O1400" s="211" t="s">
        <v>1745</v>
      </c>
    </row>
    <row r="1401" spans="1:15" ht="15" customHeight="1">
      <c r="A1401" s="378">
        <v>22</v>
      </c>
      <c r="B1401" s="14" t="s">
        <v>1743</v>
      </c>
      <c r="C1401" s="54" t="s">
        <v>111</v>
      </c>
      <c r="D1401" s="371">
        <v>1031</v>
      </c>
      <c r="E1401" s="4" t="s">
        <v>1767</v>
      </c>
      <c r="F1401" s="4" t="s">
        <v>18</v>
      </c>
      <c r="G1401" s="4" t="s">
        <v>18</v>
      </c>
      <c r="H1401" s="438">
        <v>0</v>
      </c>
      <c r="I1401" s="37">
        <v>0</v>
      </c>
      <c r="J1401" s="126">
        <v>0</v>
      </c>
      <c r="K1401" s="184"/>
      <c r="L1401" s="162"/>
      <c r="M1401" s="162"/>
      <c r="N1401" s="211"/>
      <c r="O1401" s="211" t="s">
        <v>1745</v>
      </c>
    </row>
    <row r="1402" spans="1:15" ht="15" customHeight="1">
      <c r="A1402" s="378">
        <v>22</v>
      </c>
      <c r="B1402" s="14" t="s">
        <v>1743</v>
      </c>
      <c r="C1402" s="54" t="s">
        <v>111</v>
      </c>
      <c r="D1402" s="371">
        <v>1033</v>
      </c>
      <c r="E1402" s="4" t="s">
        <v>1768</v>
      </c>
      <c r="F1402" s="4" t="s">
        <v>18</v>
      </c>
      <c r="G1402" s="4" t="s">
        <v>18</v>
      </c>
      <c r="H1402" s="438">
        <v>0</v>
      </c>
      <c r="I1402" s="37">
        <v>0</v>
      </c>
      <c r="J1402" s="126">
        <v>0</v>
      </c>
      <c r="K1402" s="184"/>
      <c r="L1402" s="162"/>
      <c r="M1402" s="162"/>
      <c r="N1402" s="211"/>
      <c r="O1402" s="211" t="s">
        <v>1745</v>
      </c>
    </row>
    <row r="1403" spans="1:15" ht="15" customHeight="1">
      <c r="A1403" s="378">
        <v>22</v>
      </c>
      <c r="B1403" s="14" t="s">
        <v>1743</v>
      </c>
      <c r="C1403" s="54" t="s">
        <v>111</v>
      </c>
      <c r="D1403" s="371">
        <v>1034</v>
      </c>
      <c r="E1403" s="4" t="s">
        <v>1769</v>
      </c>
      <c r="F1403" s="4" t="s">
        <v>18</v>
      </c>
      <c r="G1403" s="4" t="s">
        <v>18</v>
      </c>
      <c r="H1403" s="438">
        <v>0</v>
      </c>
      <c r="I1403" s="37">
        <v>0</v>
      </c>
      <c r="J1403" s="126">
        <v>0</v>
      </c>
      <c r="K1403" s="184"/>
      <c r="L1403" s="162"/>
      <c r="M1403" s="162"/>
      <c r="N1403" s="211"/>
      <c r="O1403" s="211" t="s">
        <v>1745</v>
      </c>
    </row>
    <row r="1404" spans="1:15" ht="15" customHeight="1">
      <c r="A1404" s="378">
        <v>22</v>
      </c>
      <c r="B1404" s="14" t="s">
        <v>1743</v>
      </c>
      <c r="C1404" s="54" t="s">
        <v>111</v>
      </c>
      <c r="D1404" s="371">
        <v>1035</v>
      </c>
      <c r="E1404" s="4" t="s">
        <v>1770</v>
      </c>
      <c r="F1404" s="4" t="s">
        <v>18</v>
      </c>
      <c r="G1404" s="4" t="s">
        <v>18</v>
      </c>
      <c r="H1404" s="438">
        <v>0</v>
      </c>
      <c r="I1404" s="37">
        <v>0</v>
      </c>
      <c r="J1404" s="126">
        <v>0</v>
      </c>
      <c r="K1404" s="184"/>
      <c r="L1404" s="162"/>
      <c r="M1404" s="162"/>
      <c r="N1404" s="211"/>
      <c r="O1404" s="211" t="s">
        <v>1745</v>
      </c>
    </row>
    <row r="1405" spans="1:15" ht="15" customHeight="1">
      <c r="A1405" s="378">
        <v>22</v>
      </c>
      <c r="B1405" s="14" t="s">
        <v>1743</v>
      </c>
      <c r="C1405" s="54" t="s">
        <v>111</v>
      </c>
      <c r="D1405" s="371">
        <v>1036</v>
      </c>
      <c r="E1405" s="4" t="s">
        <v>1771</v>
      </c>
      <c r="F1405" s="4" t="s">
        <v>18</v>
      </c>
      <c r="G1405" s="4" t="s">
        <v>18</v>
      </c>
      <c r="H1405" s="438">
        <v>0</v>
      </c>
      <c r="I1405" s="37">
        <v>0</v>
      </c>
      <c r="J1405" s="126">
        <v>0</v>
      </c>
      <c r="K1405" s="184"/>
      <c r="L1405" s="162"/>
      <c r="M1405" s="162"/>
      <c r="N1405" s="211"/>
      <c r="O1405" s="211" t="s">
        <v>1745</v>
      </c>
    </row>
    <row r="1406" spans="1:15" ht="15" customHeight="1">
      <c r="A1406" s="378">
        <v>22</v>
      </c>
      <c r="B1406" s="14" t="s">
        <v>1743</v>
      </c>
      <c r="C1406" s="54" t="s">
        <v>95</v>
      </c>
      <c r="D1406" s="371">
        <v>1037</v>
      </c>
      <c r="E1406" s="4" t="s">
        <v>1772</v>
      </c>
      <c r="F1406" s="4" t="s">
        <v>18</v>
      </c>
      <c r="G1406" s="4" t="s">
        <v>18</v>
      </c>
      <c r="H1406" s="438">
        <v>0</v>
      </c>
      <c r="I1406" s="37">
        <v>0</v>
      </c>
      <c r="J1406" s="126">
        <v>0</v>
      </c>
      <c r="K1406" s="184"/>
      <c r="L1406" s="162"/>
      <c r="M1406" s="162"/>
      <c r="N1406" s="211"/>
      <c r="O1406" s="211" t="s">
        <v>1745</v>
      </c>
    </row>
    <row r="1407" spans="1:15" ht="15" customHeight="1">
      <c r="A1407" s="378">
        <v>22</v>
      </c>
      <c r="B1407" s="14" t="s">
        <v>1743</v>
      </c>
      <c r="C1407" s="54" t="s">
        <v>111</v>
      </c>
      <c r="D1407" s="371">
        <v>1038</v>
      </c>
      <c r="E1407" s="4" t="s">
        <v>1773</v>
      </c>
      <c r="F1407" s="4" t="s">
        <v>18</v>
      </c>
      <c r="G1407" s="4" t="s">
        <v>18</v>
      </c>
      <c r="H1407" s="438">
        <v>0</v>
      </c>
      <c r="I1407" s="37">
        <v>0</v>
      </c>
      <c r="J1407" s="126">
        <v>0</v>
      </c>
      <c r="K1407" s="184"/>
      <c r="L1407" s="162"/>
      <c r="M1407" s="162"/>
      <c r="N1407" s="211"/>
      <c r="O1407" s="211" t="s">
        <v>1745</v>
      </c>
    </row>
    <row r="1408" spans="1:15" ht="15" customHeight="1">
      <c r="A1408" s="378">
        <v>22</v>
      </c>
      <c r="B1408" s="14" t="s">
        <v>1743</v>
      </c>
      <c r="C1408" s="54" t="s">
        <v>111</v>
      </c>
      <c r="D1408" s="371">
        <v>1040</v>
      </c>
      <c r="E1408" s="4" t="s">
        <v>1774</v>
      </c>
      <c r="F1408" s="4" t="s">
        <v>18</v>
      </c>
      <c r="G1408" s="4" t="s">
        <v>18</v>
      </c>
      <c r="H1408" s="438">
        <v>0</v>
      </c>
      <c r="I1408" s="37">
        <v>0</v>
      </c>
      <c r="J1408" s="126">
        <v>0</v>
      </c>
      <c r="K1408" s="184"/>
      <c r="L1408" s="162"/>
      <c r="M1408" s="162"/>
      <c r="N1408" s="211"/>
      <c r="O1408" s="211" t="s">
        <v>1745</v>
      </c>
    </row>
    <row r="1409" spans="1:15" ht="15" customHeight="1">
      <c r="A1409" s="378">
        <v>22</v>
      </c>
      <c r="B1409" s="14" t="s">
        <v>1743</v>
      </c>
      <c r="C1409" s="54" t="s">
        <v>111</v>
      </c>
      <c r="D1409" s="371">
        <v>1041</v>
      </c>
      <c r="E1409" s="4" t="s">
        <v>1775</v>
      </c>
      <c r="F1409" s="4" t="s">
        <v>18</v>
      </c>
      <c r="G1409" s="4" t="s">
        <v>18</v>
      </c>
      <c r="H1409" s="438">
        <v>0</v>
      </c>
      <c r="I1409" s="37">
        <v>0</v>
      </c>
      <c r="J1409" s="126">
        <v>0</v>
      </c>
      <c r="K1409" s="184"/>
      <c r="L1409" s="162"/>
      <c r="M1409" s="162"/>
      <c r="N1409" s="211"/>
      <c r="O1409" s="211" t="s">
        <v>1745</v>
      </c>
    </row>
    <row r="1410" spans="1:15" ht="15" customHeight="1">
      <c r="A1410" s="378">
        <v>22</v>
      </c>
      <c r="B1410" s="14" t="s">
        <v>1743</v>
      </c>
      <c r="C1410" s="54" t="s">
        <v>95</v>
      </c>
      <c r="D1410" s="371">
        <v>1080</v>
      </c>
      <c r="E1410" s="4" t="s">
        <v>1776</v>
      </c>
      <c r="F1410" s="4" t="s">
        <v>18</v>
      </c>
      <c r="G1410" s="4" t="s">
        <v>18</v>
      </c>
      <c r="H1410" s="438">
        <v>0</v>
      </c>
      <c r="I1410" s="37">
        <v>0</v>
      </c>
      <c r="J1410" s="126">
        <v>0</v>
      </c>
      <c r="K1410" s="184"/>
      <c r="L1410" s="162"/>
      <c r="M1410" s="162"/>
      <c r="N1410" s="211"/>
      <c r="O1410" s="211" t="s">
        <v>1745</v>
      </c>
    </row>
    <row r="1411" spans="1:15" ht="15" customHeight="1">
      <c r="A1411" s="378">
        <v>22</v>
      </c>
      <c r="B1411" s="14" t="s">
        <v>1743</v>
      </c>
      <c r="C1411" s="54" t="s">
        <v>95</v>
      </c>
      <c r="D1411" s="371">
        <v>1095</v>
      </c>
      <c r="E1411" s="4" t="s">
        <v>1652</v>
      </c>
      <c r="F1411" s="4" t="s">
        <v>1720</v>
      </c>
      <c r="G1411" s="4" t="s">
        <v>26</v>
      </c>
      <c r="H1411" s="438">
        <v>3</v>
      </c>
      <c r="I1411" s="37">
        <v>46534653</v>
      </c>
      <c r="J1411" s="126">
        <v>0</v>
      </c>
      <c r="K1411" s="184">
        <v>0</v>
      </c>
      <c r="L1411" s="162"/>
      <c r="M1411" s="162" t="s">
        <v>27</v>
      </c>
      <c r="N1411" s="211" t="s">
        <v>1777</v>
      </c>
      <c r="O1411" s="211" t="s">
        <v>1778</v>
      </c>
    </row>
    <row r="1412" spans="1:15" ht="15" customHeight="1">
      <c r="A1412" s="378">
        <v>22</v>
      </c>
      <c r="B1412" s="14" t="s">
        <v>1743</v>
      </c>
      <c r="C1412" s="54" t="s">
        <v>95</v>
      </c>
      <c r="D1412" s="371">
        <v>1096</v>
      </c>
      <c r="E1412" s="4" t="s">
        <v>1654</v>
      </c>
      <c r="F1412" s="4" t="s">
        <v>1128</v>
      </c>
      <c r="G1412" s="4" t="s">
        <v>26</v>
      </c>
      <c r="H1412" s="438">
        <v>1</v>
      </c>
      <c r="I1412" s="37">
        <v>3000</v>
      </c>
      <c r="J1412" s="126">
        <v>0</v>
      </c>
      <c r="K1412" s="184">
        <v>0</v>
      </c>
      <c r="L1412" s="162"/>
      <c r="M1412" s="161" t="s">
        <v>4617</v>
      </c>
      <c r="N1412" s="211" t="s">
        <v>1779</v>
      </c>
      <c r="O1412" s="162" t="s">
        <v>83</v>
      </c>
    </row>
    <row r="1413" spans="1:15" ht="15" customHeight="1">
      <c r="A1413" s="378">
        <v>22</v>
      </c>
      <c r="B1413" s="14" t="s">
        <v>1743</v>
      </c>
      <c r="C1413" s="54" t="s">
        <v>95</v>
      </c>
      <c r="D1413" s="371">
        <v>1099</v>
      </c>
      <c r="E1413" s="4" t="s">
        <v>1655</v>
      </c>
      <c r="F1413" s="4" t="s">
        <v>22</v>
      </c>
      <c r="G1413" s="4" t="s">
        <v>22</v>
      </c>
      <c r="H1413" s="438">
        <v>7</v>
      </c>
      <c r="I1413" s="37">
        <v>149855242</v>
      </c>
      <c r="J1413" s="150">
        <v>4590479.7300000004</v>
      </c>
      <c r="K1413" s="184">
        <v>0</v>
      </c>
      <c r="L1413" s="162"/>
      <c r="M1413" s="162" t="s">
        <v>27</v>
      </c>
      <c r="N1413" s="211" t="s">
        <v>1777</v>
      </c>
      <c r="O1413" s="211" t="s">
        <v>1778</v>
      </c>
    </row>
    <row r="1414" spans="1:15" ht="15" customHeight="1">
      <c r="A1414" s="378">
        <v>22</v>
      </c>
      <c r="B1414" s="14" t="s">
        <v>1743</v>
      </c>
      <c r="C1414" s="54" t="s">
        <v>95</v>
      </c>
      <c r="D1414" s="371">
        <v>1100</v>
      </c>
      <c r="E1414" s="4" t="s">
        <v>1658</v>
      </c>
      <c r="F1414" s="4" t="s">
        <v>1780</v>
      </c>
      <c r="G1414" s="4" t="s">
        <v>26</v>
      </c>
      <c r="H1414" s="438">
        <v>1</v>
      </c>
      <c r="I1414" s="37">
        <v>5000</v>
      </c>
      <c r="J1414" s="126">
        <v>0</v>
      </c>
      <c r="K1414" s="184">
        <v>0</v>
      </c>
      <c r="L1414" s="162"/>
      <c r="M1414" s="161" t="s">
        <v>4617</v>
      </c>
      <c r="N1414" s="211" t="s">
        <v>1779</v>
      </c>
      <c r="O1414" s="162" t="s">
        <v>83</v>
      </c>
    </row>
    <row r="1415" spans="1:15" ht="15" customHeight="1">
      <c r="A1415" s="378">
        <v>22</v>
      </c>
      <c r="B1415" s="14" t="s">
        <v>1743</v>
      </c>
      <c r="C1415" s="54" t="s">
        <v>65</v>
      </c>
      <c r="D1415" s="371">
        <v>1104</v>
      </c>
      <c r="E1415" s="4" t="s">
        <v>1781</v>
      </c>
      <c r="F1415" s="4" t="s">
        <v>18</v>
      </c>
      <c r="G1415" s="4" t="s">
        <v>18</v>
      </c>
      <c r="H1415" s="438">
        <v>0</v>
      </c>
      <c r="I1415" s="37">
        <v>0</v>
      </c>
      <c r="J1415" s="126">
        <v>0</v>
      </c>
      <c r="K1415" s="184"/>
      <c r="L1415" s="162"/>
      <c r="M1415" s="162"/>
      <c r="N1415" s="211"/>
      <c r="O1415" s="211" t="s">
        <v>1745</v>
      </c>
    </row>
    <row r="1416" spans="1:15" ht="15" customHeight="1">
      <c r="A1416" s="378">
        <v>22</v>
      </c>
      <c r="B1416" s="14" t="s">
        <v>1743</v>
      </c>
      <c r="C1416" s="54" t="s">
        <v>103</v>
      </c>
      <c r="D1416" s="371">
        <v>1109</v>
      </c>
      <c r="E1416" s="4" t="s">
        <v>1782</v>
      </c>
      <c r="F1416" s="4" t="s">
        <v>1783</v>
      </c>
      <c r="G1416" s="4" t="s">
        <v>26</v>
      </c>
      <c r="H1416" s="438">
        <v>1</v>
      </c>
      <c r="I1416" s="37">
        <v>10000000</v>
      </c>
      <c r="J1416" s="150">
        <v>21312370.77</v>
      </c>
      <c r="K1416" s="408">
        <v>1</v>
      </c>
      <c r="L1416" s="162" t="s">
        <v>1784</v>
      </c>
      <c r="M1416" s="161" t="s">
        <v>51</v>
      </c>
      <c r="N1416" s="211"/>
      <c r="O1416" s="211"/>
    </row>
    <row r="1417" spans="1:15" ht="15" customHeight="1">
      <c r="A1417" s="378">
        <v>22</v>
      </c>
      <c r="B1417" s="14" t="s">
        <v>1743</v>
      </c>
      <c r="C1417" s="54" t="s">
        <v>95</v>
      </c>
      <c r="D1417" s="371">
        <v>1113</v>
      </c>
      <c r="E1417" s="4" t="s">
        <v>1785</v>
      </c>
      <c r="F1417" s="4" t="s">
        <v>18</v>
      </c>
      <c r="G1417" s="4" t="s">
        <v>18</v>
      </c>
      <c r="H1417" s="438">
        <v>0</v>
      </c>
      <c r="I1417" s="37">
        <v>0</v>
      </c>
      <c r="J1417" s="126">
        <v>0</v>
      </c>
      <c r="K1417" s="184"/>
      <c r="L1417" s="162"/>
      <c r="M1417" s="162"/>
      <c r="N1417" s="211"/>
      <c r="O1417" s="211" t="s">
        <v>1745</v>
      </c>
    </row>
    <row r="1418" spans="1:15" ht="15" customHeight="1">
      <c r="A1418" s="378">
        <v>22</v>
      </c>
      <c r="B1418" s="14" t="s">
        <v>1743</v>
      </c>
      <c r="C1418" s="54" t="s">
        <v>85</v>
      </c>
      <c r="D1418" s="371">
        <v>1220</v>
      </c>
      <c r="E1418" s="4" t="s">
        <v>57</v>
      </c>
      <c r="F1418" s="4" t="s">
        <v>166</v>
      </c>
      <c r="G1418" s="4" t="s">
        <v>26</v>
      </c>
      <c r="H1418" s="438">
        <v>1</v>
      </c>
      <c r="I1418" s="37">
        <v>208000</v>
      </c>
      <c r="J1418" s="126">
        <v>0</v>
      </c>
      <c r="K1418" s="184">
        <v>0</v>
      </c>
      <c r="L1418" s="162"/>
      <c r="M1418" s="162" t="s">
        <v>27</v>
      </c>
      <c r="N1418" s="211" t="s">
        <v>1786</v>
      </c>
      <c r="O1418" s="211"/>
    </row>
    <row r="1419" spans="1:15" ht="15" customHeight="1">
      <c r="A1419" s="378">
        <v>22</v>
      </c>
      <c r="B1419" s="14" t="s">
        <v>1743</v>
      </c>
      <c r="C1419" s="54" t="s">
        <v>65</v>
      </c>
      <c r="D1419" s="371">
        <v>1329</v>
      </c>
      <c r="E1419" s="4" t="s">
        <v>1787</v>
      </c>
      <c r="F1419" s="4" t="s">
        <v>18</v>
      </c>
      <c r="G1419" s="4" t="s">
        <v>18</v>
      </c>
      <c r="H1419" s="438">
        <v>0</v>
      </c>
      <c r="I1419" s="37">
        <v>0</v>
      </c>
      <c r="J1419" s="126">
        <v>0</v>
      </c>
      <c r="K1419" s="184"/>
      <c r="L1419" s="162"/>
      <c r="M1419" s="162"/>
      <c r="N1419" s="211"/>
      <c r="O1419" s="211" t="s">
        <v>1745</v>
      </c>
    </row>
    <row r="1420" spans="1:15" ht="15" customHeight="1">
      <c r="A1420" s="378">
        <v>22</v>
      </c>
      <c r="B1420" s="14" t="s">
        <v>1743</v>
      </c>
      <c r="C1420" s="54" t="s">
        <v>95</v>
      </c>
      <c r="D1420" s="371">
        <v>1459</v>
      </c>
      <c r="E1420" s="4" t="s">
        <v>1788</v>
      </c>
      <c r="F1420" s="4" t="s">
        <v>18</v>
      </c>
      <c r="G1420" s="4" t="s">
        <v>18</v>
      </c>
      <c r="H1420" s="438">
        <v>0</v>
      </c>
      <c r="I1420" s="37">
        <v>0</v>
      </c>
      <c r="J1420" s="126">
        <v>0</v>
      </c>
      <c r="K1420" s="184"/>
      <c r="L1420" s="162"/>
      <c r="M1420" s="162"/>
      <c r="N1420" s="211"/>
      <c r="O1420" s="211" t="s">
        <v>1745</v>
      </c>
    </row>
    <row r="1421" spans="1:15" ht="15" customHeight="1">
      <c r="A1421" s="378">
        <v>22</v>
      </c>
      <c r="B1421" s="14" t="s">
        <v>1743</v>
      </c>
      <c r="C1421" s="54" t="s">
        <v>111</v>
      </c>
      <c r="D1421" s="371">
        <v>1465</v>
      </c>
      <c r="E1421" s="4" t="s">
        <v>1789</v>
      </c>
      <c r="F1421" s="4" t="s">
        <v>18</v>
      </c>
      <c r="G1421" s="4" t="s">
        <v>18</v>
      </c>
      <c r="H1421" s="438">
        <v>0</v>
      </c>
      <c r="I1421" s="37">
        <v>0</v>
      </c>
      <c r="J1421" s="126">
        <v>0</v>
      </c>
      <c r="K1421" s="184"/>
      <c r="L1421" s="162"/>
      <c r="M1421" s="162"/>
      <c r="N1421" s="211"/>
      <c r="O1421" s="211" t="s">
        <v>1745</v>
      </c>
    </row>
    <row r="1422" spans="1:15" ht="15" customHeight="1">
      <c r="A1422" s="378">
        <v>22</v>
      </c>
      <c r="B1422" s="14" t="s">
        <v>1743</v>
      </c>
      <c r="C1422" s="54" t="s">
        <v>965</v>
      </c>
      <c r="D1422" s="371">
        <v>1681</v>
      </c>
      <c r="E1422" s="4" t="s">
        <v>1790</v>
      </c>
      <c r="F1422" s="4" t="s">
        <v>18</v>
      </c>
      <c r="G1422" s="4" t="s">
        <v>18</v>
      </c>
      <c r="H1422" s="438">
        <v>0</v>
      </c>
      <c r="I1422" s="37">
        <v>0</v>
      </c>
      <c r="J1422" s="126">
        <v>0</v>
      </c>
      <c r="K1422" s="184"/>
      <c r="L1422" s="162"/>
      <c r="M1422" s="162"/>
      <c r="N1422" s="211"/>
      <c r="O1422" s="211" t="s">
        <v>1745</v>
      </c>
    </row>
    <row r="1423" spans="1:15" ht="15" customHeight="1">
      <c r="A1423" s="378">
        <v>22</v>
      </c>
      <c r="B1423" s="14" t="s">
        <v>1743</v>
      </c>
      <c r="C1423" s="54" t="s">
        <v>101</v>
      </c>
      <c r="D1423" s="371">
        <v>2100</v>
      </c>
      <c r="E1423" s="4" t="s">
        <v>61</v>
      </c>
      <c r="F1423" s="4" t="s">
        <v>22</v>
      </c>
      <c r="G1423" s="4" t="s">
        <v>22</v>
      </c>
      <c r="H1423" s="438">
        <v>1</v>
      </c>
      <c r="I1423" s="37">
        <v>51184306</v>
      </c>
      <c r="J1423" s="150">
        <v>37676985.949999996</v>
      </c>
      <c r="K1423" s="408">
        <v>1</v>
      </c>
      <c r="L1423" s="162" t="s">
        <v>1791</v>
      </c>
      <c r="M1423" s="161" t="s">
        <v>51</v>
      </c>
      <c r="N1423" s="211"/>
      <c r="O1423" s="211"/>
    </row>
    <row r="1424" spans="1:15" ht="15" customHeight="1">
      <c r="A1424" s="378">
        <v>22</v>
      </c>
      <c r="B1424" s="14" t="s">
        <v>1743</v>
      </c>
      <c r="C1424" s="54" t="s">
        <v>101</v>
      </c>
      <c r="D1424" s="371">
        <v>2171</v>
      </c>
      <c r="E1424" s="4" t="s">
        <v>63</v>
      </c>
      <c r="F1424" s="4" t="s">
        <v>22</v>
      </c>
      <c r="G1424" s="4" t="s">
        <v>22</v>
      </c>
      <c r="H1424" s="438">
        <v>1</v>
      </c>
      <c r="I1424" s="37">
        <v>2600000</v>
      </c>
      <c r="J1424" s="150">
        <v>2308714.11</v>
      </c>
      <c r="K1424" s="408">
        <v>1</v>
      </c>
      <c r="L1424" s="162" t="s">
        <v>1792</v>
      </c>
      <c r="M1424" s="161" t="s">
        <v>51</v>
      </c>
      <c r="N1424" s="211"/>
      <c r="O1424" s="211"/>
    </row>
    <row r="1425" spans="1:15" ht="15" customHeight="1">
      <c r="A1425" s="378">
        <v>22</v>
      </c>
      <c r="B1425" s="14" t="s">
        <v>1743</v>
      </c>
      <c r="C1425" s="54" t="s">
        <v>85</v>
      </c>
      <c r="D1425" s="371">
        <v>2818</v>
      </c>
      <c r="E1425" s="4" t="s">
        <v>58</v>
      </c>
      <c r="F1425" s="4" t="s">
        <v>22</v>
      </c>
      <c r="G1425" s="4" t="s">
        <v>22</v>
      </c>
      <c r="H1425" s="438">
        <v>1</v>
      </c>
      <c r="I1425" s="37">
        <v>200000</v>
      </c>
      <c r="J1425" s="150">
        <v>17709</v>
      </c>
      <c r="K1425" s="408">
        <v>1</v>
      </c>
      <c r="L1425" s="162" t="s">
        <v>1793</v>
      </c>
      <c r="M1425" s="161" t="s">
        <v>51</v>
      </c>
      <c r="N1425" s="211"/>
      <c r="O1425" s="211"/>
    </row>
    <row r="1426" spans="1:15" ht="15" customHeight="1">
      <c r="A1426" s="378">
        <v>22</v>
      </c>
      <c r="B1426" s="14" t="s">
        <v>1743</v>
      </c>
      <c r="C1426" s="54" t="s">
        <v>317</v>
      </c>
      <c r="D1426" s="371">
        <v>4901</v>
      </c>
      <c r="E1426" s="4" t="s">
        <v>1794</v>
      </c>
      <c r="F1426" s="4" t="s">
        <v>22</v>
      </c>
      <c r="G1426" s="4" t="s">
        <v>22</v>
      </c>
      <c r="H1426" s="438">
        <v>1</v>
      </c>
      <c r="I1426" s="37">
        <v>6660000</v>
      </c>
      <c r="J1426" s="150">
        <v>8517607.3699999992</v>
      </c>
      <c r="K1426" s="408">
        <v>1</v>
      </c>
      <c r="L1426" s="162" t="s">
        <v>1795</v>
      </c>
      <c r="M1426" s="161" t="s">
        <v>51</v>
      </c>
      <c r="N1426" s="211"/>
      <c r="O1426" s="211"/>
    </row>
    <row r="1427" spans="1:15" ht="15" customHeight="1">
      <c r="A1427" s="378">
        <v>22</v>
      </c>
      <c r="B1427" s="14" t="s">
        <v>1743</v>
      </c>
      <c r="C1427" s="54" t="s">
        <v>65</v>
      </c>
      <c r="D1427" s="371">
        <v>5001</v>
      </c>
      <c r="E1427" s="4" t="s">
        <v>1796</v>
      </c>
      <c r="F1427" s="4" t="s">
        <v>1797</v>
      </c>
      <c r="G1427" s="4" t="s">
        <v>26</v>
      </c>
      <c r="H1427" s="438">
        <v>1</v>
      </c>
      <c r="I1427" s="37">
        <v>1000</v>
      </c>
      <c r="J1427" s="126">
        <v>0</v>
      </c>
      <c r="K1427" s="184">
        <v>0</v>
      </c>
      <c r="L1427" s="162"/>
      <c r="M1427" s="161" t="s">
        <v>4617</v>
      </c>
      <c r="N1427" s="211" t="s">
        <v>1779</v>
      </c>
      <c r="O1427" s="162" t="s">
        <v>83</v>
      </c>
    </row>
    <row r="1428" spans="1:15" ht="15" customHeight="1">
      <c r="A1428" s="378">
        <v>22</v>
      </c>
      <c r="B1428" s="14" t="s">
        <v>1743</v>
      </c>
      <c r="C1428" s="54" t="s">
        <v>111</v>
      </c>
      <c r="D1428" s="371">
        <v>5013</v>
      </c>
      <c r="E1428" s="4" t="s">
        <v>1308</v>
      </c>
      <c r="F1428" s="4" t="s">
        <v>22</v>
      </c>
      <c r="G1428" s="4" t="s">
        <v>22</v>
      </c>
      <c r="H1428" s="438">
        <v>33</v>
      </c>
      <c r="I1428" s="37">
        <v>296545875</v>
      </c>
      <c r="J1428" s="150">
        <v>50869237.519999988</v>
      </c>
      <c r="K1428" s="408">
        <v>7</v>
      </c>
      <c r="L1428" s="162" t="s">
        <v>1798</v>
      </c>
      <c r="M1428" s="162" t="s">
        <v>27</v>
      </c>
      <c r="N1428" s="211" t="s">
        <v>1777</v>
      </c>
      <c r="O1428" s="211"/>
    </row>
    <row r="1429" spans="1:15" ht="15" customHeight="1">
      <c r="A1429" s="378">
        <v>22</v>
      </c>
      <c r="B1429" s="14" t="s">
        <v>1743</v>
      </c>
      <c r="C1429" s="54" t="s">
        <v>65</v>
      </c>
      <c r="D1429" s="371">
        <v>5085</v>
      </c>
      <c r="E1429" s="4" t="s">
        <v>1799</v>
      </c>
      <c r="F1429" s="4" t="s">
        <v>1800</v>
      </c>
      <c r="G1429" s="4" t="s">
        <v>26</v>
      </c>
      <c r="H1429" s="438">
        <v>1</v>
      </c>
      <c r="I1429" s="37">
        <v>1000</v>
      </c>
      <c r="J1429" s="150">
        <v>2704446.9200000004</v>
      </c>
      <c r="K1429" s="408">
        <v>1</v>
      </c>
      <c r="L1429" s="162" t="s">
        <v>1801</v>
      </c>
      <c r="M1429" s="161" t="s">
        <v>51</v>
      </c>
      <c r="N1429" s="211"/>
      <c r="O1429" s="211"/>
    </row>
    <row r="1430" spans="1:15" ht="15" customHeight="1">
      <c r="A1430" s="378">
        <v>22</v>
      </c>
      <c r="B1430" s="14" t="s">
        <v>1743</v>
      </c>
      <c r="C1430" s="54" t="s">
        <v>65</v>
      </c>
      <c r="D1430" s="371">
        <v>5086</v>
      </c>
      <c r="E1430" s="4" t="s">
        <v>1802</v>
      </c>
      <c r="F1430" s="4" t="s">
        <v>1803</v>
      </c>
      <c r="G1430" s="4" t="s">
        <v>26</v>
      </c>
      <c r="H1430" s="438">
        <v>1</v>
      </c>
      <c r="I1430" s="37">
        <v>2000</v>
      </c>
      <c r="J1430" s="126">
        <v>0</v>
      </c>
      <c r="K1430" s="184">
        <v>0</v>
      </c>
      <c r="L1430" s="162"/>
      <c r="M1430" s="161" t="s">
        <v>4617</v>
      </c>
      <c r="N1430" s="211" t="s">
        <v>1779</v>
      </c>
      <c r="O1430" s="162" t="s">
        <v>83</v>
      </c>
    </row>
    <row r="1431" spans="1:15" ht="15" customHeight="1">
      <c r="A1431" s="378">
        <v>22</v>
      </c>
      <c r="B1431" s="14" t="s">
        <v>1743</v>
      </c>
      <c r="C1431" s="54" t="s">
        <v>111</v>
      </c>
      <c r="D1431" s="371">
        <v>5087</v>
      </c>
      <c r="E1431" s="4" t="s">
        <v>1804</v>
      </c>
      <c r="F1431" s="4" t="s">
        <v>592</v>
      </c>
      <c r="G1431" s="4" t="s">
        <v>76</v>
      </c>
      <c r="H1431" s="438">
        <v>1</v>
      </c>
      <c r="I1431" s="37">
        <v>1000</v>
      </c>
      <c r="J1431" s="126">
        <v>0</v>
      </c>
      <c r="K1431" s="184">
        <v>0</v>
      </c>
      <c r="L1431" s="162"/>
      <c r="M1431" s="161" t="s">
        <v>4617</v>
      </c>
      <c r="N1431" s="211" t="s">
        <v>1779</v>
      </c>
      <c r="O1431" s="162" t="s">
        <v>83</v>
      </c>
    </row>
    <row r="1432" spans="1:15" ht="15" customHeight="1">
      <c r="A1432" s="378">
        <v>22</v>
      </c>
      <c r="B1432" s="14" t="s">
        <v>1743</v>
      </c>
      <c r="C1432" s="54" t="s">
        <v>95</v>
      </c>
      <c r="D1432" s="371">
        <v>5100</v>
      </c>
      <c r="E1432" s="4" t="s">
        <v>1697</v>
      </c>
      <c r="F1432" s="4" t="s">
        <v>22</v>
      </c>
      <c r="G1432" s="4" t="s">
        <v>22</v>
      </c>
      <c r="H1432" s="438">
        <v>1</v>
      </c>
      <c r="I1432" s="37">
        <v>39970099</v>
      </c>
      <c r="J1432" s="150">
        <v>993586.37</v>
      </c>
      <c r="K1432" s="408">
        <v>1</v>
      </c>
      <c r="L1432" s="162" t="s">
        <v>1805</v>
      </c>
      <c r="M1432" s="161" t="s">
        <v>51</v>
      </c>
      <c r="N1432" s="211"/>
      <c r="O1432" s="211" t="s">
        <v>1806</v>
      </c>
    </row>
    <row r="1433" spans="1:15" ht="15" customHeight="1">
      <c r="A1433" s="378">
        <v>22</v>
      </c>
      <c r="B1433" s="14" t="s">
        <v>1743</v>
      </c>
      <c r="C1433" s="54" t="s">
        <v>95</v>
      </c>
      <c r="D1433" s="371">
        <v>5187</v>
      </c>
      <c r="E1433" s="4" t="s">
        <v>1807</v>
      </c>
      <c r="F1433" s="4" t="s">
        <v>22</v>
      </c>
      <c r="G1433" s="4" t="s">
        <v>22</v>
      </c>
      <c r="H1433" s="438">
        <v>1</v>
      </c>
      <c r="I1433" s="37">
        <v>5000000</v>
      </c>
      <c r="J1433" s="150">
        <v>9704597.8399999999</v>
      </c>
      <c r="K1433" s="408">
        <v>1</v>
      </c>
      <c r="L1433" s="162" t="s">
        <v>1808</v>
      </c>
      <c r="M1433" s="161" t="s">
        <v>51</v>
      </c>
      <c r="N1433" s="211"/>
      <c r="O1433" s="211" t="s">
        <v>1809</v>
      </c>
    </row>
    <row r="1434" spans="1:15" ht="15" customHeight="1">
      <c r="A1434" s="378">
        <v>22</v>
      </c>
      <c r="B1434" s="14" t="s">
        <v>1743</v>
      </c>
      <c r="C1434" s="54" t="s">
        <v>95</v>
      </c>
      <c r="D1434" s="371">
        <v>9201</v>
      </c>
      <c r="E1434" s="4" t="s">
        <v>1699</v>
      </c>
      <c r="F1434" s="4" t="s">
        <v>1700</v>
      </c>
      <c r="G1434" s="4" t="s">
        <v>26</v>
      </c>
      <c r="H1434" s="438">
        <v>1</v>
      </c>
      <c r="I1434" s="37">
        <v>24946317</v>
      </c>
      <c r="J1434" s="126">
        <v>0</v>
      </c>
      <c r="K1434" s="408">
        <v>1</v>
      </c>
      <c r="L1434" s="162" t="s">
        <v>1700</v>
      </c>
      <c r="M1434" s="161" t="s">
        <v>51</v>
      </c>
      <c r="N1434" s="211"/>
      <c r="O1434" s="211" t="s">
        <v>1809</v>
      </c>
    </row>
    <row r="1435" spans="1:15" ht="15" customHeight="1">
      <c r="A1435" s="378">
        <v>23</v>
      </c>
      <c r="B1435" s="14" t="s">
        <v>1810</v>
      </c>
      <c r="C1435" s="58" t="s">
        <v>85</v>
      </c>
      <c r="D1435" s="392">
        <v>1220</v>
      </c>
      <c r="E1435" s="68" t="s">
        <v>57</v>
      </c>
      <c r="F1435" s="68" t="s">
        <v>166</v>
      </c>
      <c r="G1435" s="68" t="s">
        <v>26</v>
      </c>
      <c r="H1435" s="445">
        <v>10</v>
      </c>
      <c r="I1435" s="38">
        <v>14996000</v>
      </c>
      <c r="J1435" s="151">
        <v>326109.89</v>
      </c>
      <c r="K1435" s="427">
        <v>7</v>
      </c>
      <c r="L1435" s="164" t="s">
        <v>1811</v>
      </c>
      <c r="M1435" s="162" t="s">
        <v>27</v>
      </c>
      <c r="N1435" s="164" t="s">
        <v>1812</v>
      </c>
      <c r="O1435" s="164" t="s">
        <v>1813</v>
      </c>
    </row>
    <row r="1436" spans="1:15" ht="15" customHeight="1">
      <c r="A1436" s="378">
        <v>23</v>
      </c>
      <c r="B1436" s="14" t="s">
        <v>1810</v>
      </c>
      <c r="C1436" s="58" t="s">
        <v>85</v>
      </c>
      <c r="D1436" s="392">
        <v>1358</v>
      </c>
      <c r="E1436" s="68" t="s">
        <v>88</v>
      </c>
      <c r="F1436" s="68" t="s">
        <v>30</v>
      </c>
      <c r="G1436" s="68" t="s">
        <v>26</v>
      </c>
      <c r="H1436" s="445">
        <v>10</v>
      </c>
      <c r="I1436" s="38">
        <v>1000</v>
      </c>
      <c r="J1436" s="151">
        <v>12119145.59</v>
      </c>
      <c r="K1436" s="427">
        <v>7</v>
      </c>
      <c r="L1436" s="164" t="s">
        <v>1814</v>
      </c>
      <c r="M1436" s="162" t="s">
        <v>27</v>
      </c>
      <c r="N1436" s="164" t="s">
        <v>1812</v>
      </c>
      <c r="O1436" s="164" t="s">
        <v>1813</v>
      </c>
    </row>
    <row r="1437" spans="1:15" ht="15" customHeight="1">
      <c r="A1437" s="378">
        <v>23</v>
      </c>
      <c r="B1437" s="14" t="s">
        <v>1810</v>
      </c>
      <c r="C1437" s="58" t="s">
        <v>101</v>
      </c>
      <c r="D1437" s="392">
        <v>2100</v>
      </c>
      <c r="E1437" s="68" t="s">
        <v>61</v>
      </c>
      <c r="F1437" s="68" t="s">
        <v>62</v>
      </c>
      <c r="G1437" s="68" t="s">
        <v>26</v>
      </c>
      <c r="H1437" s="445">
        <v>1</v>
      </c>
      <c r="I1437" s="38">
        <v>21229563</v>
      </c>
      <c r="J1437" s="151">
        <v>17464026.439999998</v>
      </c>
      <c r="K1437" s="427">
        <v>1</v>
      </c>
      <c r="L1437" s="164" t="s">
        <v>61</v>
      </c>
      <c r="M1437" s="161" t="s">
        <v>51</v>
      </c>
      <c r="N1437" s="164"/>
      <c r="O1437" s="164" t="s">
        <v>1815</v>
      </c>
    </row>
    <row r="1438" spans="1:15" ht="15" customHeight="1">
      <c r="A1438" s="378">
        <v>23</v>
      </c>
      <c r="B1438" s="14" t="s">
        <v>1810</v>
      </c>
      <c r="C1438" s="58" t="s">
        <v>103</v>
      </c>
      <c r="D1438" s="392">
        <v>2118</v>
      </c>
      <c r="E1438" s="68" t="s">
        <v>104</v>
      </c>
      <c r="F1438" s="68" t="s">
        <v>399</v>
      </c>
      <c r="G1438" s="68" t="s">
        <v>26</v>
      </c>
      <c r="H1438" s="445">
        <v>1</v>
      </c>
      <c r="I1438" s="38">
        <v>150000</v>
      </c>
      <c r="J1438" s="118">
        <v>0</v>
      </c>
      <c r="K1438" s="353"/>
      <c r="L1438" s="164"/>
      <c r="M1438" s="164"/>
      <c r="N1438" s="164" t="s">
        <v>1816</v>
      </c>
      <c r="O1438" s="164" t="s">
        <v>1817</v>
      </c>
    </row>
    <row r="1439" spans="1:15" ht="15" customHeight="1">
      <c r="A1439" s="378">
        <v>23</v>
      </c>
      <c r="B1439" s="14" t="s">
        <v>1810</v>
      </c>
      <c r="C1439" s="58" t="s">
        <v>101</v>
      </c>
      <c r="D1439" s="392">
        <v>2153</v>
      </c>
      <c r="E1439" s="68" t="s">
        <v>1104</v>
      </c>
      <c r="F1439" s="68" t="s">
        <v>1105</v>
      </c>
      <c r="G1439" s="68" t="s">
        <v>26</v>
      </c>
      <c r="H1439" s="445">
        <v>1</v>
      </c>
      <c r="I1439" s="38">
        <v>1000</v>
      </c>
      <c r="J1439" s="151">
        <v>0</v>
      </c>
      <c r="K1439" s="427">
        <v>1</v>
      </c>
      <c r="L1439" s="164" t="s">
        <v>1105</v>
      </c>
      <c r="M1439" s="161" t="s">
        <v>4617</v>
      </c>
      <c r="N1439" s="164"/>
      <c r="O1439" s="162" t="s">
        <v>83</v>
      </c>
    </row>
    <row r="1440" spans="1:15" ht="15" customHeight="1">
      <c r="A1440" s="378">
        <v>23</v>
      </c>
      <c r="B1440" s="14" t="s">
        <v>1810</v>
      </c>
      <c r="C1440" s="58" t="s">
        <v>101</v>
      </c>
      <c r="D1440" s="393">
        <v>2171</v>
      </c>
      <c r="E1440" s="68" t="s">
        <v>63</v>
      </c>
      <c r="F1440" s="68" t="s">
        <v>364</v>
      </c>
      <c r="G1440" s="68" t="s">
        <v>26</v>
      </c>
      <c r="H1440" s="445">
        <v>1</v>
      </c>
      <c r="I1440" s="38">
        <v>18508000</v>
      </c>
      <c r="J1440" s="151">
        <v>10900068.369999999</v>
      </c>
      <c r="K1440" s="427">
        <v>1</v>
      </c>
      <c r="L1440" s="164" t="s">
        <v>364</v>
      </c>
      <c r="M1440" s="161" t="s">
        <v>51</v>
      </c>
      <c r="N1440" s="164"/>
      <c r="O1440" s="164" t="s">
        <v>1818</v>
      </c>
    </row>
    <row r="1441" spans="1:15" ht="15" customHeight="1">
      <c r="A1441" s="378">
        <v>23</v>
      </c>
      <c r="B1441" s="14" t="s">
        <v>1810</v>
      </c>
      <c r="C1441" s="58" t="s">
        <v>85</v>
      </c>
      <c r="D1441" s="393">
        <v>2180</v>
      </c>
      <c r="E1441" s="68" t="s">
        <v>1280</v>
      </c>
      <c r="F1441" s="68" t="s">
        <v>1819</v>
      </c>
      <c r="G1441" s="68" t="s">
        <v>26</v>
      </c>
      <c r="H1441" s="445">
        <v>1</v>
      </c>
      <c r="I1441" s="38">
        <v>100000</v>
      </c>
      <c r="J1441" s="151">
        <v>265730</v>
      </c>
      <c r="K1441" s="427">
        <v>1</v>
      </c>
      <c r="L1441" s="164" t="s">
        <v>1819</v>
      </c>
      <c r="M1441" s="161" t="s">
        <v>51</v>
      </c>
      <c r="N1441" s="164"/>
      <c r="O1441" s="164" t="s">
        <v>1820</v>
      </c>
    </row>
    <row r="1442" spans="1:15" ht="15" customHeight="1">
      <c r="A1442" s="378">
        <v>23</v>
      </c>
      <c r="B1442" s="14" t="s">
        <v>1810</v>
      </c>
      <c r="C1442" s="58" t="s">
        <v>85</v>
      </c>
      <c r="D1442" s="393">
        <v>2818</v>
      </c>
      <c r="E1442" s="68" t="s">
        <v>58</v>
      </c>
      <c r="F1442" s="68" t="s">
        <v>417</v>
      </c>
      <c r="G1442" s="68" t="s">
        <v>26</v>
      </c>
      <c r="H1442" s="445">
        <v>1</v>
      </c>
      <c r="I1442" s="38">
        <v>479141</v>
      </c>
      <c r="J1442" s="151">
        <v>2868934.7800000003</v>
      </c>
      <c r="K1442" s="427">
        <v>1</v>
      </c>
      <c r="L1442" s="164" t="s">
        <v>1821</v>
      </c>
      <c r="M1442" s="161" t="s">
        <v>51</v>
      </c>
      <c r="N1442" s="164"/>
      <c r="O1442" s="164" t="s">
        <v>1822</v>
      </c>
    </row>
    <row r="1443" spans="1:15" ht="15" customHeight="1">
      <c r="A1443" s="378">
        <v>23</v>
      </c>
      <c r="B1443" s="14" t="s">
        <v>1810</v>
      </c>
      <c r="C1443" s="58" t="s">
        <v>85</v>
      </c>
      <c r="D1443" s="393">
        <v>4300</v>
      </c>
      <c r="E1443" s="68" t="s">
        <v>1823</v>
      </c>
      <c r="F1443" s="68" t="s">
        <v>1824</v>
      </c>
      <c r="G1443" s="68" t="s">
        <v>26</v>
      </c>
      <c r="H1443" s="445">
        <v>1</v>
      </c>
      <c r="I1443" s="38">
        <v>71728115</v>
      </c>
      <c r="J1443" s="151">
        <v>58701283.079999998</v>
      </c>
      <c r="K1443" s="427">
        <v>1</v>
      </c>
      <c r="L1443" s="164" t="s">
        <v>1824</v>
      </c>
      <c r="M1443" s="161" t="s">
        <v>51</v>
      </c>
      <c r="N1443" s="164"/>
      <c r="O1443" s="164" t="s">
        <v>1825</v>
      </c>
    </row>
    <row r="1444" spans="1:15" ht="15" customHeight="1">
      <c r="A1444" s="378">
        <v>23</v>
      </c>
      <c r="B1444" s="14" t="s">
        <v>1810</v>
      </c>
      <c r="C1444" s="58" t="s">
        <v>65</v>
      </c>
      <c r="D1444" s="392">
        <v>4305</v>
      </c>
      <c r="E1444" s="68" t="s">
        <v>1826</v>
      </c>
      <c r="F1444" s="68" t="s">
        <v>1827</v>
      </c>
      <c r="G1444" s="68" t="s">
        <v>26</v>
      </c>
      <c r="H1444" s="445">
        <v>60</v>
      </c>
      <c r="I1444" s="38">
        <v>15100000</v>
      </c>
      <c r="J1444" s="151">
        <v>7295092.75</v>
      </c>
      <c r="K1444" s="427">
        <v>120</v>
      </c>
      <c r="L1444" s="164" t="s">
        <v>1828</v>
      </c>
      <c r="M1444" s="161" t="s">
        <v>51</v>
      </c>
      <c r="N1444" s="164"/>
      <c r="O1444" s="164" t="s">
        <v>1829</v>
      </c>
    </row>
    <row r="1445" spans="1:15" ht="15" customHeight="1">
      <c r="A1445" s="378">
        <v>23</v>
      </c>
      <c r="B1445" s="14" t="s">
        <v>1810</v>
      </c>
      <c r="C1445" s="58" t="s">
        <v>65</v>
      </c>
      <c r="D1445" s="392">
        <v>4307</v>
      </c>
      <c r="E1445" s="68" t="s">
        <v>1830</v>
      </c>
      <c r="F1445" s="68" t="s">
        <v>1189</v>
      </c>
      <c r="G1445" s="68" t="s">
        <v>26</v>
      </c>
      <c r="H1445" s="445">
        <v>12</v>
      </c>
      <c r="I1445" s="38">
        <v>4213000</v>
      </c>
      <c r="J1445" s="151">
        <v>3873048.8499999996</v>
      </c>
      <c r="K1445" s="427">
        <v>12</v>
      </c>
      <c r="L1445" s="164" t="s">
        <v>1831</v>
      </c>
      <c r="M1445" s="161" t="s">
        <v>51</v>
      </c>
      <c r="N1445" s="164"/>
      <c r="O1445" s="164" t="s">
        <v>1832</v>
      </c>
    </row>
    <row r="1446" spans="1:15" ht="15" customHeight="1">
      <c r="A1446" s="378">
        <v>23</v>
      </c>
      <c r="B1446" s="14" t="s">
        <v>1810</v>
      </c>
      <c r="C1446" s="58" t="s">
        <v>85</v>
      </c>
      <c r="D1446" s="394">
        <v>4410</v>
      </c>
      <c r="E1446" s="68" t="s">
        <v>1833</v>
      </c>
      <c r="F1446" s="68" t="s">
        <v>1189</v>
      </c>
      <c r="G1446" s="68" t="s">
        <v>26</v>
      </c>
      <c r="H1446" s="445">
        <v>1</v>
      </c>
      <c r="I1446" s="38">
        <v>479138</v>
      </c>
      <c r="J1446" s="151">
        <v>0</v>
      </c>
      <c r="K1446" s="427">
        <v>1</v>
      </c>
      <c r="L1446" s="164" t="s">
        <v>1831</v>
      </c>
      <c r="M1446" s="161" t="s">
        <v>51</v>
      </c>
      <c r="N1446" s="164"/>
      <c r="O1446" s="164" t="s">
        <v>1834</v>
      </c>
    </row>
    <row r="1447" spans="1:15" ht="15" customHeight="1">
      <c r="A1447" s="378">
        <v>23</v>
      </c>
      <c r="B1447" s="14" t="s">
        <v>1810</v>
      </c>
      <c r="C1447" s="58" t="s">
        <v>85</v>
      </c>
      <c r="D1447" s="394">
        <v>4411</v>
      </c>
      <c r="E1447" s="68" t="s">
        <v>1835</v>
      </c>
      <c r="F1447" s="68" t="s">
        <v>166</v>
      </c>
      <c r="G1447" s="68" t="s">
        <v>26</v>
      </c>
      <c r="H1447" s="445">
        <v>1</v>
      </c>
      <c r="I1447" s="38">
        <v>479138</v>
      </c>
      <c r="J1447" s="151">
        <v>0</v>
      </c>
      <c r="K1447" s="427">
        <v>1</v>
      </c>
      <c r="L1447" s="164" t="s">
        <v>1811</v>
      </c>
      <c r="M1447" s="161" t="s">
        <v>51</v>
      </c>
      <c r="N1447" s="164"/>
      <c r="O1447" s="164" t="s">
        <v>1836</v>
      </c>
    </row>
    <row r="1448" spans="1:15" ht="15" customHeight="1">
      <c r="A1448" s="378">
        <v>23</v>
      </c>
      <c r="B1448" s="14" t="s">
        <v>1810</v>
      </c>
      <c r="C1448" s="58" t="s">
        <v>85</v>
      </c>
      <c r="D1448" s="392">
        <v>4412</v>
      </c>
      <c r="E1448" s="68" t="s">
        <v>1837</v>
      </c>
      <c r="F1448" s="68" t="s">
        <v>53</v>
      </c>
      <c r="G1448" s="68" t="s">
        <v>26</v>
      </c>
      <c r="H1448" s="445">
        <v>9</v>
      </c>
      <c r="I1448" s="38">
        <v>479138</v>
      </c>
      <c r="J1448" s="151">
        <v>766002.01</v>
      </c>
      <c r="K1448" s="427">
        <v>7</v>
      </c>
      <c r="L1448" s="164" t="s">
        <v>53</v>
      </c>
      <c r="M1448" s="162" t="s">
        <v>27</v>
      </c>
      <c r="N1448" s="164" t="s">
        <v>1812</v>
      </c>
      <c r="O1448" s="164" t="s">
        <v>1813</v>
      </c>
    </row>
    <row r="1449" spans="1:15" ht="15" customHeight="1">
      <c r="A1449" s="378">
        <v>23</v>
      </c>
      <c r="B1449" s="14" t="s">
        <v>1810</v>
      </c>
      <c r="C1449" s="58" t="s">
        <v>85</v>
      </c>
      <c r="D1449" s="392">
        <v>4413</v>
      </c>
      <c r="E1449" s="68" t="s">
        <v>1838</v>
      </c>
      <c r="F1449" s="68" t="s">
        <v>1839</v>
      </c>
      <c r="G1449" s="68" t="s">
        <v>26</v>
      </c>
      <c r="H1449" s="445">
        <v>1</v>
      </c>
      <c r="I1449" s="38">
        <v>479138</v>
      </c>
      <c r="J1449" s="151">
        <v>548368.93999999994</v>
      </c>
      <c r="K1449" s="427">
        <v>14</v>
      </c>
      <c r="L1449" s="164" t="s">
        <v>1839</v>
      </c>
      <c r="M1449" s="161" t="s">
        <v>51</v>
      </c>
      <c r="N1449" s="164"/>
      <c r="O1449" s="164" t="s">
        <v>1840</v>
      </c>
    </row>
    <row r="1450" spans="1:15" ht="15" customHeight="1">
      <c r="A1450" s="378">
        <v>23</v>
      </c>
      <c r="B1450" s="14" t="s">
        <v>1810</v>
      </c>
      <c r="C1450" s="58" t="s">
        <v>85</v>
      </c>
      <c r="D1450" s="392">
        <v>4414</v>
      </c>
      <c r="E1450" s="68" t="s">
        <v>1841</v>
      </c>
      <c r="F1450" s="68" t="s">
        <v>1842</v>
      </c>
      <c r="G1450" s="68" t="s">
        <v>26</v>
      </c>
      <c r="H1450" s="445">
        <v>1</v>
      </c>
      <c r="I1450" s="38">
        <v>479138</v>
      </c>
      <c r="J1450" s="151">
        <v>462543</v>
      </c>
      <c r="K1450" s="427">
        <v>53</v>
      </c>
      <c r="L1450" s="164" t="s">
        <v>1842</v>
      </c>
      <c r="M1450" s="161" t="s">
        <v>51</v>
      </c>
      <c r="N1450" s="164"/>
      <c r="O1450" s="164" t="s">
        <v>1843</v>
      </c>
    </row>
    <row r="1451" spans="1:15" ht="15" customHeight="1">
      <c r="A1451" s="378">
        <v>23</v>
      </c>
      <c r="B1451" s="14" t="s">
        <v>1810</v>
      </c>
      <c r="C1451" s="58" t="s">
        <v>85</v>
      </c>
      <c r="D1451" s="392">
        <v>4415</v>
      </c>
      <c r="E1451" s="68" t="s">
        <v>1844</v>
      </c>
      <c r="F1451" s="68" t="s">
        <v>1845</v>
      </c>
      <c r="G1451" s="68" t="s">
        <v>26</v>
      </c>
      <c r="H1451" s="445">
        <v>1</v>
      </c>
      <c r="I1451" s="38">
        <v>479138</v>
      </c>
      <c r="J1451" s="151">
        <v>350586</v>
      </c>
      <c r="K1451" s="427">
        <v>25</v>
      </c>
      <c r="L1451" s="164" t="s">
        <v>1845</v>
      </c>
      <c r="M1451" s="161" t="s">
        <v>51</v>
      </c>
      <c r="N1451" s="164"/>
      <c r="O1451" s="164" t="s">
        <v>1846</v>
      </c>
    </row>
    <row r="1452" spans="1:15" ht="15" customHeight="1">
      <c r="A1452" s="378">
        <v>23</v>
      </c>
      <c r="B1452" s="14" t="s">
        <v>1810</v>
      </c>
      <c r="C1452" s="58" t="s">
        <v>85</v>
      </c>
      <c r="D1452" s="394">
        <v>7200</v>
      </c>
      <c r="E1452" s="68" t="s">
        <v>1847</v>
      </c>
      <c r="F1452" s="68" t="s">
        <v>1682</v>
      </c>
      <c r="G1452" s="68" t="s">
        <v>370</v>
      </c>
      <c r="H1452" s="445">
        <v>1</v>
      </c>
      <c r="I1452" s="38">
        <v>1000</v>
      </c>
      <c r="J1452" s="151">
        <v>0</v>
      </c>
      <c r="K1452" s="353">
        <v>0</v>
      </c>
      <c r="L1452" s="164"/>
      <c r="M1452" s="161" t="s">
        <v>4617</v>
      </c>
      <c r="N1452" s="164" t="s">
        <v>1848</v>
      </c>
      <c r="O1452" s="162" t="s">
        <v>83</v>
      </c>
    </row>
    <row r="1453" spans="1:15" ht="15" customHeight="1">
      <c r="A1453" s="378">
        <v>23</v>
      </c>
      <c r="B1453" s="14" t="s">
        <v>1810</v>
      </c>
      <c r="C1453" s="58" t="s">
        <v>85</v>
      </c>
      <c r="D1453" s="392">
        <v>7201</v>
      </c>
      <c r="E1453" s="68" t="s">
        <v>1849</v>
      </c>
      <c r="F1453" s="68" t="s">
        <v>53</v>
      </c>
      <c r="G1453" s="68" t="s">
        <v>26</v>
      </c>
      <c r="H1453" s="445">
        <v>1</v>
      </c>
      <c r="I1453" s="38">
        <v>1000</v>
      </c>
      <c r="J1453" s="151">
        <v>0</v>
      </c>
      <c r="K1453" s="427">
        <v>1</v>
      </c>
      <c r="L1453" s="164" t="s">
        <v>53</v>
      </c>
      <c r="M1453" s="161" t="s">
        <v>4617</v>
      </c>
      <c r="N1453" s="164"/>
      <c r="O1453" s="162" t="s">
        <v>83</v>
      </c>
    </row>
    <row r="1454" spans="1:15" ht="15" customHeight="1">
      <c r="A1454" s="378">
        <v>23</v>
      </c>
      <c r="B1454" s="14" t="s">
        <v>1810</v>
      </c>
      <c r="C1454" s="58" t="s">
        <v>85</v>
      </c>
      <c r="D1454" s="392">
        <v>7202</v>
      </c>
      <c r="E1454" s="68" t="s">
        <v>1850</v>
      </c>
      <c r="F1454" s="68" t="s">
        <v>53</v>
      </c>
      <c r="G1454" s="68" t="s">
        <v>26</v>
      </c>
      <c r="H1454" s="445">
        <v>1</v>
      </c>
      <c r="I1454" s="38">
        <v>1000</v>
      </c>
      <c r="J1454" s="151">
        <v>0</v>
      </c>
      <c r="K1454" s="427">
        <v>1</v>
      </c>
      <c r="L1454" s="164" t="s">
        <v>53</v>
      </c>
      <c r="M1454" s="161" t="s">
        <v>4617</v>
      </c>
      <c r="N1454" s="164"/>
      <c r="O1454" s="162" t="s">
        <v>83</v>
      </c>
    </row>
    <row r="1455" spans="1:15" ht="15" customHeight="1">
      <c r="A1455" s="378">
        <v>23</v>
      </c>
      <c r="B1455" s="14" t="s">
        <v>1810</v>
      </c>
      <c r="C1455" s="58" t="s">
        <v>297</v>
      </c>
      <c r="D1455" s="392">
        <v>8052</v>
      </c>
      <c r="E1455" s="68" t="s">
        <v>1266</v>
      </c>
      <c r="F1455" s="68" t="s">
        <v>1851</v>
      </c>
      <c r="G1455" s="68" t="s">
        <v>26</v>
      </c>
      <c r="H1455" s="445">
        <v>1</v>
      </c>
      <c r="I1455" s="38">
        <v>1000</v>
      </c>
      <c r="J1455" s="151">
        <v>0</v>
      </c>
      <c r="K1455" s="427">
        <v>1</v>
      </c>
      <c r="L1455" s="164" t="s">
        <v>1851</v>
      </c>
      <c r="M1455" s="161" t="s">
        <v>4617</v>
      </c>
      <c r="N1455" s="164"/>
      <c r="O1455" s="162" t="s">
        <v>83</v>
      </c>
    </row>
    <row r="1456" spans="1:15" ht="15" customHeight="1">
      <c r="A1456" s="378">
        <v>23</v>
      </c>
      <c r="B1456" s="14" t="s">
        <v>1810</v>
      </c>
      <c r="C1456" s="58" t="s">
        <v>283</v>
      </c>
      <c r="D1456" s="392">
        <v>8404</v>
      </c>
      <c r="E1456" s="68" t="s">
        <v>1852</v>
      </c>
      <c r="F1456" s="68" t="s">
        <v>53</v>
      </c>
      <c r="G1456" s="68" t="s">
        <v>26</v>
      </c>
      <c r="H1456" s="445">
        <v>61</v>
      </c>
      <c r="I1456" s="38">
        <v>7811338</v>
      </c>
      <c r="J1456" s="151">
        <v>4593488.3500000006</v>
      </c>
      <c r="K1456" s="427">
        <v>56</v>
      </c>
      <c r="L1456" s="164" t="s">
        <v>53</v>
      </c>
      <c r="M1456" s="162" t="s">
        <v>27</v>
      </c>
      <c r="N1456" s="164" t="s">
        <v>1853</v>
      </c>
      <c r="O1456" s="164" t="s">
        <v>1854</v>
      </c>
    </row>
    <row r="1457" spans="1:15" ht="15" customHeight="1">
      <c r="A1457" s="378">
        <v>23</v>
      </c>
      <c r="B1457" s="14" t="s">
        <v>1810</v>
      </c>
      <c r="C1457" s="58" t="s">
        <v>85</v>
      </c>
      <c r="D1457" s="392">
        <v>9503</v>
      </c>
      <c r="E1457" s="68" t="s">
        <v>1855</v>
      </c>
      <c r="F1457" s="68" t="s">
        <v>1856</v>
      </c>
      <c r="G1457" s="68" t="s">
        <v>26</v>
      </c>
      <c r="H1457" s="445">
        <v>1</v>
      </c>
      <c r="I1457" s="38">
        <v>10000</v>
      </c>
      <c r="J1457" s="118">
        <v>0</v>
      </c>
      <c r="K1457" s="353"/>
      <c r="L1457" s="164"/>
      <c r="M1457" s="161" t="s">
        <v>4617</v>
      </c>
      <c r="N1457" s="164" t="s">
        <v>1857</v>
      </c>
      <c r="O1457" s="162" t="s">
        <v>83</v>
      </c>
    </row>
    <row r="1458" spans="1:15" ht="15" customHeight="1">
      <c r="A1458" s="378">
        <v>23</v>
      </c>
      <c r="B1458" s="14" t="s">
        <v>1810</v>
      </c>
      <c r="C1458" s="58" t="s">
        <v>85</v>
      </c>
      <c r="D1458" s="392">
        <v>9540</v>
      </c>
      <c r="E1458" s="68" t="s">
        <v>1858</v>
      </c>
      <c r="F1458" s="68" t="s">
        <v>1859</v>
      </c>
      <c r="G1458" s="68" t="s">
        <v>26</v>
      </c>
      <c r="H1458" s="445">
        <v>1</v>
      </c>
      <c r="I1458" s="38">
        <v>20000000</v>
      </c>
      <c r="J1458" s="118">
        <v>0</v>
      </c>
      <c r="K1458" s="353"/>
      <c r="L1458" s="164"/>
      <c r="M1458" s="164"/>
      <c r="N1458" s="164" t="s">
        <v>1857</v>
      </c>
      <c r="O1458" s="164" t="s">
        <v>1857</v>
      </c>
    </row>
    <row r="1459" spans="1:15" ht="15" customHeight="1">
      <c r="A1459" s="378">
        <v>23</v>
      </c>
      <c r="B1459" s="14" t="s">
        <v>1810</v>
      </c>
      <c r="C1459" s="58" t="s">
        <v>85</v>
      </c>
      <c r="D1459" s="392">
        <v>9552</v>
      </c>
      <c r="E1459" s="68" t="s">
        <v>1860</v>
      </c>
      <c r="F1459" s="68" t="s">
        <v>25</v>
      </c>
      <c r="G1459" s="68" t="s">
        <v>26</v>
      </c>
      <c r="H1459" s="445">
        <v>1</v>
      </c>
      <c r="I1459" s="38">
        <v>10000</v>
      </c>
      <c r="J1459" s="118">
        <v>0</v>
      </c>
      <c r="K1459" s="353"/>
      <c r="L1459" s="164"/>
      <c r="M1459" s="161" t="s">
        <v>4617</v>
      </c>
      <c r="N1459" s="164" t="s">
        <v>1857</v>
      </c>
      <c r="O1459" s="162" t="s">
        <v>83</v>
      </c>
    </row>
    <row r="1460" spans="1:15" ht="15" customHeight="1">
      <c r="A1460" s="378">
        <v>25</v>
      </c>
      <c r="B1460" s="14" t="s">
        <v>1861</v>
      </c>
      <c r="C1460" s="114" t="s">
        <v>283</v>
      </c>
      <c r="D1460" s="395">
        <v>2084</v>
      </c>
      <c r="E1460" s="115" t="s">
        <v>1862</v>
      </c>
      <c r="F1460" s="115" t="s">
        <v>22</v>
      </c>
      <c r="G1460" s="115" t="s">
        <v>22</v>
      </c>
      <c r="H1460" s="435">
        <v>0</v>
      </c>
      <c r="I1460" s="116">
        <v>0</v>
      </c>
      <c r="J1460" s="152">
        <v>30000</v>
      </c>
      <c r="K1460" s="428">
        <v>1</v>
      </c>
      <c r="L1460" s="231" t="s">
        <v>1863</v>
      </c>
      <c r="M1460" s="161" t="s">
        <v>51</v>
      </c>
      <c r="N1460" s="232"/>
      <c r="O1460" s="232"/>
    </row>
    <row r="1461" spans="1:15" ht="15" customHeight="1">
      <c r="A1461" s="378">
        <v>25</v>
      </c>
      <c r="B1461" s="14" t="s">
        <v>1861</v>
      </c>
      <c r="C1461" s="111" t="s">
        <v>283</v>
      </c>
      <c r="D1461" s="395">
        <v>5960</v>
      </c>
      <c r="E1461" s="115" t="s">
        <v>1864</v>
      </c>
      <c r="F1461" s="115" t="s">
        <v>22</v>
      </c>
      <c r="G1461" s="115" t="s">
        <v>22</v>
      </c>
      <c r="H1461" s="435">
        <v>185</v>
      </c>
      <c r="I1461" s="116">
        <v>18241518</v>
      </c>
      <c r="J1461" s="152">
        <v>45999</v>
      </c>
      <c r="K1461" s="428">
        <v>2</v>
      </c>
      <c r="L1461" s="233" t="s">
        <v>1865</v>
      </c>
      <c r="M1461" s="162" t="s">
        <v>27</v>
      </c>
      <c r="N1461" s="234" t="s">
        <v>1866</v>
      </c>
      <c r="O1461" s="232"/>
    </row>
    <row r="1462" spans="1:15" ht="15" customHeight="1">
      <c r="A1462" s="378">
        <v>25</v>
      </c>
      <c r="B1462" s="14" t="s">
        <v>1861</v>
      </c>
      <c r="C1462" s="114" t="s">
        <v>283</v>
      </c>
      <c r="D1462" s="395">
        <v>2090</v>
      </c>
      <c r="E1462" s="115" t="s">
        <v>1867</v>
      </c>
      <c r="F1462" s="115" t="s">
        <v>18</v>
      </c>
      <c r="G1462" s="115" t="s">
        <v>18</v>
      </c>
      <c r="H1462" s="435">
        <v>0</v>
      </c>
      <c r="I1462" s="116">
        <v>0</v>
      </c>
      <c r="J1462" s="152">
        <v>50000</v>
      </c>
      <c r="K1462" s="428">
        <v>1</v>
      </c>
      <c r="L1462" s="233" t="s">
        <v>1868</v>
      </c>
      <c r="M1462" s="161" t="s">
        <v>51</v>
      </c>
      <c r="N1462" s="232"/>
      <c r="O1462" s="232"/>
    </row>
    <row r="1463" spans="1:15" ht="15" customHeight="1">
      <c r="A1463" s="378">
        <v>25</v>
      </c>
      <c r="B1463" s="14" t="s">
        <v>1861</v>
      </c>
      <c r="C1463" s="224" t="s">
        <v>2622</v>
      </c>
      <c r="D1463" s="395">
        <v>1255</v>
      </c>
      <c r="E1463" s="115" t="s">
        <v>1869</v>
      </c>
      <c r="F1463" s="115" t="s">
        <v>18</v>
      </c>
      <c r="G1463" s="115" t="s">
        <v>18</v>
      </c>
      <c r="H1463" s="439">
        <v>0</v>
      </c>
      <c r="I1463" s="104">
        <v>0</v>
      </c>
      <c r="J1463" s="152">
        <v>53000</v>
      </c>
      <c r="K1463" s="428">
        <v>1</v>
      </c>
      <c r="L1463" s="233" t="s">
        <v>1868</v>
      </c>
      <c r="M1463" s="161" t="s">
        <v>51</v>
      </c>
      <c r="N1463" s="232"/>
      <c r="O1463" s="232"/>
    </row>
    <row r="1464" spans="1:15" ht="15" customHeight="1">
      <c r="A1464" s="378">
        <v>25</v>
      </c>
      <c r="B1464" s="14" t="s">
        <v>1861</v>
      </c>
      <c r="C1464" s="111" t="s">
        <v>283</v>
      </c>
      <c r="D1464" s="395">
        <v>3403</v>
      </c>
      <c r="E1464" s="115" t="s">
        <v>1870</v>
      </c>
      <c r="F1464" s="115" t="s">
        <v>22</v>
      </c>
      <c r="G1464" s="115" t="s">
        <v>22</v>
      </c>
      <c r="H1464" s="435">
        <v>6</v>
      </c>
      <c r="I1464" s="116">
        <v>11868386</v>
      </c>
      <c r="J1464" s="152">
        <v>87824.500000000015</v>
      </c>
      <c r="K1464" s="428">
        <v>1</v>
      </c>
      <c r="L1464" s="233" t="s">
        <v>1871</v>
      </c>
      <c r="M1464" s="162" t="s">
        <v>27</v>
      </c>
      <c r="N1464" s="234" t="s">
        <v>1866</v>
      </c>
      <c r="O1464" s="232"/>
    </row>
    <row r="1465" spans="1:15" ht="15" customHeight="1">
      <c r="A1465" s="378">
        <v>25</v>
      </c>
      <c r="B1465" s="14" t="s">
        <v>1861</v>
      </c>
      <c r="C1465" s="111" t="s">
        <v>283</v>
      </c>
      <c r="D1465" s="395">
        <v>6386</v>
      </c>
      <c r="E1465" s="115" t="s">
        <v>1872</v>
      </c>
      <c r="F1465" s="115" t="s">
        <v>22</v>
      </c>
      <c r="G1465" s="115" t="s">
        <v>22</v>
      </c>
      <c r="H1465" s="435">
        <v>29</v>
      </c>
      <c r="I1465" s="116">
        <v>1025000</v>
      </c>
      <c r="J1465" s="152">
        <v>421980</v>
      </c>
      <c r="K1465" s="428">
        <v>21</v>
      </c>
      <c r="L1465" s="231" t="s">
        <v>1873</v>
      </c>
      <c r="M1465" s="162" t="s">
        <v>27</v>
      </c>
      <c r="N1465" s="234" t="s">
        <v>1866</v>
      </c>
      <c r="O1465" s="232"/>
    </row>
    <row r="1466" spans="1:15" ht="15" customHeight="1">
      <c r="A1466" s="378">
        <v>25</v>
      </c>
      <c r="B1466" s="14" t="s">
        <v>1861</v>
      </c>
      <c r="C1466" s="111" t="s">
        <v>283</v>
      </c>
      <c r="D1466" s="395">
        <v>6353</v>
      </c>
      <c r="E1466" s="115" t="s">
        <v>1874</v>
      </c>
      <c r="F1466" s="115" t="s">
        <v>22</v>
      </c>
      <c r="G1466" s="115" t="s">
        <v>22</v>
      </c>
      <c r="H1466" s="435">
        <v>7928</v>
      </c>
      <c r="I1466" s="116">
        <v>1804946</v>
      </c>
      <c r="J1466" s="152">
        <v>520438.33999999997</v>
      </c>
      <c r="K1466" s="428">
        <v>47</v>
      </c>
      <c r="L1466" s="231" t="s">
        <v>1873</v>
      </c>
      <c r="M1466" s="162" t="s">
        <v>27</v>
      </c>
      <c r="N1466" s="234" t="s">
        <v>1866</v>
      </c>
      <c r="O1466" s="232"/>
    </row>
    <row r="1467" spans="1:15" ht="15" customHeight="1">
      <c r="A1467" s="378">
        <v>25</v>
      </c>
      <c r="B1467" s="14" t="s">
        <v>1861</v>
      </c>
      <c r="C1467" s="111" t="s">
        <v>283</v>
      </c>
      <c r="D1467" s="395">
        <v>6379</v>
      </c>
      <c r="E1467" s="115" t="s">
        <v>1875</v>
      </c>
      <c r="F1467" s="115" t="s">
        <v>22</v>
      </c>
      <c r="G1467" s="115" t="s">
        <v>22</v>
      </c>
      <c r="H1467" s="435">
        <v>1</v>
      </c>
      <c r="I1467" s="116">
        <v>615000</v>
      </c>
      <c r="J1467" s="152">
        <v>537154.66</v>
      </c>
      <c r="K1467" s="428">
        <v>1</v>
      </c>
      <c r="L1467" s="233" t="s">
        <v>1876</v>
      </c>
      <c r="M1467" s="161" t="s">
        <v>51</v>
      </c>
      <c r="N1467" s="232"/>
      <c r="O1467" s="232"/>
    </row>
    <row r="1468" spans="1:15" ht="15" customHeight="1">
      <c r="A1468" s="378">
        <v>25</v>
      </c>
      <c r="B1468" s="14" t="s">
        <v>1861</v>
      </c>
      <c r="C1468" s="111" t="s">
        <v>283</v>
      </c>
      <c r="D1468" s="395">
        <v>6378</v>
      </c>
      <c r="E1468" s="115" t="s">
        <v>1877</v>
      </c>
      <c r="F1468" s="115" t="s">
        <v>22</v>
      </c>
      <c r="G1468" s="115" t="s">
        <v>22</v>
      </c>
      <c r="H1468" s="435">
        <v>1</v>
      </c>
      <c r="I1468" s="116">
        <v>615000</v>
      </c>
      <c r="J1468" s="152">
        <v>551604</v>
      </c>
      <c r="K1468" s="428">
        <v>9</v>
      </c>
      <c r="L1468" s="231" t="s">
        <v>1878</v>
      </c>
      <c r="M1468" s="161" t="s">
        <v>51</v>
      </c>
      <c r="N1468" s="232"/>
      <c r="O1468" s="232"/>
    </row>
    <row r="1469" spans="1:15" ht="15" customHeight="1">
      <c r="A1469" s="378">
        <v>25</v>
      </c>
      <c r="B1469" s="14" t="s">
        <v>1861</v>
      </c>
      <c r="C1469" s="111" t="s">
        <v>283</v>
      </c>
      <c r="D1469" s="395">
        <v>6373</v>
      </c>
      <c r="E1469" s="115" t="s">
        <v>1879</v>
      </c>
      <c r="F1469" s="115" t="s">
        <v>22</v>
      </c>
      <c r="G1469" s="115" t="s">
        <v>22</v>
      </c>
      <c r="H1469" s="435">
        <v>300</v>
      </c>
      <c r="I1469" s="116">
        <v>717500</v>
      </c>
      <c r="J1469" s="152">
        <v>564200</v>
      </c>
      <c r="K1469" s="428">
        <v>1</v>
      </c>
      <c r="L1469" s="231" t="s">
        <v>1880</v>
      </c>
      <c r="M1469" s="162" t="s">
        <v>27</v>
      </c>
      <c r="N1469" s="234" t="s">
        <v>1866</v>
      </c>
      <c r="O1469" s="232"/>
    </row>
    <row r="1470" spans="1:15" ht="15" customHeight="1">
      <c r="A1470" s="378">
        <v>25</v>
      </c>
      <c r="B1470" s="14" t="s">
        <v>1861</v>
      </c>
      <c r="C1470" s="111" t="s">
        <v>283</v>
      </c>
      <c r="D1470" s="395">
        <v>6362</v>
      </c>
      <c r="E1470" s="115" t="s">
        <v>1881</v>
      </c>
      <c r="F1470" s="115" t="s">
        <v>22</v>
      </c>
      <c r="G1470" s="115" t="s">
        <v>22</v>
      </c>
      <c r="H1470" s="435">
        <v>7</v>
      </c>
      <c r="I1470" s="116">
        <v>1435000</v>
      </c>
      <c r="J1470" s="152">
        <v>936539.41999999993</v>
      </c>
      <c r="K1470" s="428">
        <v>15</v>
      </c>
      <c r="L1470" s="231" t="s">
        <v>1863</v>
      </c>
      <c r="M1470" s="161" t="s">
        <v>51</v>
      </c>
      <c r="N1470" s="232"/>
      <c r="O1470" s="232"/>
    </row>
    <row r="1471" spans="1:15" ht="15" customHeight="1">
      <c r="A1471" s="378">
        <v>25</v>
      </c>
      <c r="B1471" s="14" t="s">
        <v>1861</v>
      </c>
      <c r="C1471" s="111" t="s">
        <v>283</v>
      </c>
      <c r="D1471" s="395">
        <v>6388</v>
      </c>
      <c r="E1471" s="115" t="s">
        <v>1882</v>
      </c>
      <c r="F1471" s="115" t="s">
        <v>22</v>
      </c>
      <c r="G1471" s="115" t="s">
        <v>22</v>
      </c>
      <c r="H1471" s="435">
        <v>40</v>
      </c>
      <c r="I1471" s="116">
        <v>3485000</v>
      </c>
      <c r="J1471" s="152">
        <v>1233054</v>
      </c>
      <c r="K1471" s="428">
        <v>43</v>
      </c>
      <c r="L1471" s="231" t="s">
        <v>1873</v>
      </c>
      <c r="M1471" s="161" t="s">
        <v>51</v>
      </c>
      <c r="N1471" s="232"/>
      <c r="O1471" s="232"/>
    </row>
    <row r="1472" spans="1:15" ht="15" customHeight="1">
      <c r="A1472" s="378">
        <v>25</v>
      </c>
      <c r="B1472" s="14" t="s">
        <v>1861</v>
      </c>
      <c r="C1472" s="111" t="s">
        <v>283</v>
      </c>
      <c r="D1472" s="395">
        <v>6361</v>
      </c>
      <c r="E1472" s="115" t="s">
        <v>1883</v>
      </c>
      <c r="F1472" s="115" t="s">
        <v>22</v>
      </c>
      <c r="G1472" s="115" t="s">
        <v>22</v>
      </c>
      <c r="H1472" s="435">
        <v>857</v>
      </c>
      <c r="I1472" s="116">
        <v>741034</v>
      </c>
      <c r="J1472" s="152">
        <v>1409379.71</v>
      </c>
      <c r="K1472" s="428">
        <v>285</v>
      </c>
      <c r="L1472" s="231" t="s">
        <v>1863</v>
      </c>
      <c r="M1472" s="162" t="s">
        <v>27</v>
      </c>
      <c r="N1472" s="234" t="s">
        <v>1866</v>
      </c>
      <c r="O1472" s="232"/>
    </row>
    <row r="1473" spans="1:15" ht="15" customHeight="1">
      <c r="A1473" s="378">
        <v>25</v>
      </c>
      <c r="B1473" s="14" t="s">
        <v>1861</v>
      </c>
      <c r="C1473" s="111" t="s">
        <v>283</v>
      </c>
      <c r="D1473" s="395">
        <v>2026</v>
      </c>
      <c r="E1473" s="115" t="s">
        <v>1884</v>
      </c>
      <c r="F1473" s="115" t="s">
        <v>22</v>
      </c>
      <c r="G1473" s="115" t="s">
        <v>22</v>
      </c>
      <c r="H1473" s="435">
        <v>34</v>
      </c>
      <c r="I1473" s="116">
        <v>1537500</v>
      </c>
      <c r="J1473" s="152">
        <v>1433285.6</v>
      </c>
      <c r="K1473" s="428">
        <v>203</v>
      </c>
      <c r="L1473" s="231" t="s">
        <v>1878</v>
      </c>
      <c r="M1473" s="161" t="s">
        <v>51</v>
      </c>
      <c r="N1473" s="232"/>
      <c r="O1473" s="232"/>
    </row>
    <row r="1474" spans="1:15" ht="15" customHeight="1">
      <c r="A1474" s="378">
        <v>25</v>
      </c>
      <c r="B1474" s="14" t="s">
        <v>1861</v>
      </c>
      <c r="C1474" s="111" t="s">
        <v>283</v>
      </c>
      <c r="D1474" s="395">
        <v>6383</v>
      </c>
      <c r="E1474" s="115" t="s">
        <v>1885</v>
      </c>
      <c r="F1474" s="115" t="s">
        <v>22</v>
      </c>
      <c r="G1474" s="115" t="s">
        <v>22</v>
      </c>
      <c r="H1474" s="435">
        <v>30</v>
      </c>
      <c r="I1474" s="116">
        <v>5000000</v>
      </c>
      <c r="J1474" s="152">
        <v>1529610.93</v>
      </c>
      <c r="K1474" s="428">
        <v>69</v>
      </c>
      <c r="L1474" s="231" t="s">
        <v>1873</v>
      </c>
      <c r="M1474" s="161" t="s">
        <v>51</v>
      </c>
      <c r="N1474" s="232"/>
      <c r="O1474" s="232"/>
    </row>
    <row r="1475" spans="1:15" ht="15" customHeight="1">
      <c r="A1475" s="378">
        <v>25</v>
      </c>
      <c r="B1475" s="14" t="s">
        <v>1861</v>
      </c>
      <c r="C1475" s="111" t="s">
        <v>283</v>
      </c>
      <c r="D1475" s="395">
        <v>6374</v>
      </c>
      <c r="E1475" s="115" t="s">
        <v>1886</v>
      </c>
      <c r="F1475" s="115" t="s">
        <v>22</v>
      </c>
      <c r="G1475" s="115" t="s">
        <v>22</v>
      </c>
      <c r="H1475" s="435">
        <v>55</v>
      </c>
      <c r="I1475" s="116">
        <v>1759105</v>
      </c>
      <c r="J1475" s="152">
        <v>1655530</v>
      </c>
      <c r="K1475" s="428">
        <v>67</v>
      </c>
      <c r="L1475" s="231" t="s">
        <v>1863</v>
      </c>
      <c r="M1475" s="161" t="s">
        <v>51</v>
      </c>
      <c r="N1475" s="232"/>
      <c r="O1475" s="232"/>
    </row>
    <row r="1476" spans="1:15" ht="15" customHeight="1">
      <c r="A1476" s="378">
        <v>25</v>
      </c>
      <c r="B1476" s="14" t="s">
        <v>1861</v>
      </c>
      <c r="C1476" s="111" t="s">
        <v>85</v>
      </c>
      <c r="D1476" s="395">
        <v>2818</v>
      </c>
      <c r="E1476" s="115" t="s">
        <v>58</v>
      </c>
      <c r="F1476" s="115" t="s">
        <v>22</v>
      </c>
      <c r="G1476" s="115" t="s">
        <v>22</v>
      </c>
      <c r="H1476" s="435">
        <v>2408</v>
      </c>
      <c r="I1476" s="116">
        <v>1281250</v>
      </c>
      <c r="J1476" s="152">
        <v>1744566.06</v>
      </c>
      <c r="K1476" s="428">
        <v>1</v>
      </c>
      <c r="L1476" s="231" t="s">
        <v>1887</v>
      </c>
      <c r="M1476" s="162" t="s">
        <v>27</v>
      </c>
      <c r="N1476" s="234" t="s">
        <v>1866</v>
      </c>
      <c r="O1476" s="232"/>
    </row>
    <row r="1477" spans="1:15" ht="15" customHeight="1">
      <c r="A1477" s="378">
        <v>25</v>
      </c>
      <c r="B1477" s="14" t="s">
        <v>1861</v>
      </c>
      <c r="C1477" s="111" t="s">
        <v>283</v>
      </c>
      <c r="D1477" s="395">
        <v>6359</v>
      </c>
      <c r="E1477" s="115" t="s">
        <v>1888</v>
      </c>
      <c r="F1477" s="115" t="s">
        <v>22</v>
      </c>
      <c r="G1477" s="115" t="s">
        <v>22</v>
      </c>
      <c r="H1477" s="435">
        <v>563</v>
      </c>
      <c r="I1477" s="116">
        <v>11768354</v>
      </c>
      <c r="J1477" s="152">
        <v>1892892.3</v>
      </c>
      <c r="K1477" s="428">
        <v>102</v>
      </c>
      <c r="L1477" s="231" t="s">
        <v>1873</v>
      </c>
      <c r="M1477" s="162" t="s">
        <v>27</v>
      </c>
      <c r="N1477" s="234" t="s">
        <v>1866</v>
      </c>
      <c r="O1477" s="232"/>
    </row>
    <row r="1478" spans="1:15" ht="15" customHeight="1">
      <c r="A1478" s="378">
        <v>25</v>
      </c>
      <c r="B1478" s="14" t="s">
        <v>1861</v>
      </c>
      <c r="C1478" s="111" t="s">
        <v>283</v>
      </c>
      <c r="D1478" s="395">
        <v>6375</v>
      </c>
      <c r="E1478" s="115" t="s">
        <v>1889</v>
      </c>
      <c r="F1478" s="115" t="s">
        <v>22</v>
      </c>
      <c r="G1478" s="115" t="s">
        <v>22</v>
      </c>
      <c r="H1478" s="435">
        <v>76</v>
      </c>
      <c r="I1478" s="116">
        <v>2173205</v>
      </c>
      <c r="J1478" s="152">
        <v>2078220</v>
      </c>
      <c r="K1478" s="428">
        <v>129</v>
      </c>
      <c r="L1478" s="231" t="s">
        <v>1863</v>
      </c>
      <c r="M1478" s="161" t="s">
        <v>51</v>
      </c>
      <c r="N1478" s="232"/>
      <c r="O1478" s="232"/>
    </row>
    <row r="1479" spans="1:15" ht="15" customHeight="1">
      <c r="A1479" s="378">
        <v>25</v>
      </c>
      <c r="B1479" s="14" t="s">
        <v>1861</v>
      </c>
      <c r="C1479" s="111" t="s">
        <v>283</v>
      </c>
      <c r="D1479" s="395">
        <v>6371</v>
      </c>
      <c r="E1479" s="115" t="s">
        <v>1890</v>
      </c>
      <c r="F1479" s="115" t="s">
        <v>22</v>
      </c>
      <c r="G1479" s="115" t="s">
        <v>22</v>
      </c>
      <c r="H1479" s="435">
        <v>1147</v>
      </c>
      <c r="I1479" s="116">
        <v>3501615</v>
      </c>
      <c r="J1479" s="152">
        <v>2617158.62</v>
      </c>
      <c r="K1479" s="428">
        <v>75</v>
      </c>
      <c r="L1479" s="231" t="s">
        <v>1863</v>
      </c>
      <c r="M1479" s="162" t="s">
        <v>27</v>
      </c>
      <c r="N1479" s="234" t="s">
        <v>1866</v>
      </c>
      <c r="O1479" s="232"/>
    </row>
    <row r="1480" spans="1:15" ht="15" customHeight="1">
      <c r="A1480" s="378">
        <v>25</v>
      </c>
      <c r="B1480" s="14" t="s">
        <v>1861</v>
      </c>
      <c r="C1480" s="111" t="s">
        <v>283</v>
      </c>
      <c r="D1480" s="395">
        <v>6356</v>
      </c>
      <c r="E1480" s="115" t="s">
        <v>1891</v>
      </c>
      <c r="F1480" s="115" t="s">
        <v>22</v>
      </c>
      <c r="G1480" s="115" t="s">
        <v>22</v>
      </c>
      <c r="H1480" s="435">
        <v>76</v>
      </c>
      <c r="I1480" s="116">
        <v>3075000</v>
      </c>
      <c r="J1480" s="152">
        <v>2756220.91</v>
      </c>
      <c r="K1480" s="428">
        <v>182</v>
      </c>
      <c r="L1480" s="231" t="s">
        <v>1878</v>
      </c>
      <c r="M1480" s="161" t="s">
        <v>51</v>
      </c>
      <c r="N1480" s="232"/>
      <c r="O1480" s="232"/>
    </row>
    <row r="1481" spans="1:15" ht="15" customHeight="1">
      <c r="A1481" s="378">
        <v>25</v>
      </c>
      <c r="B1481" s="14" t="s">
        <v>1861</v>
      </c>
      <c r="C1481" s="111" t="s">
        <v>283</v>
      </c>
      <c r="D1481" s="395">
        <v>6372</v>
      </c>
      <c r="E1481" s="115" t="s">
        <v>1892</v>
      </c>
      <c r="F1481" s="115" t="s">
        <v>22</v>
      </c>
      <c r="G1481" s="115" t="s">
        <v>22</v>
      </c>
      <c r="H1481" s="435">
        <v>1000</v>
      </c>
      <c r="I1481" s="116">
        <v>3075000</v>
      </c>
      <c r="J1481" s="152">
        <v>3327324.4</v>
      </c>
      <c r="K1481" s="428">
        <v>302</v>
      </c>
      <c r="L1481" s="231" t="s">
        <v>1893</v>
      </c>
      <c r="M1481" s="162" t="s">
        <v>27</v>
      </c>
      <c r="N1481" s="234" t="s">
        <v>1866</v>
      </c>
      <c r="O1481" s="232"/>
    </row>
    <row r="1482" spans="1:15" ht="15" customHeight="1">
      <c r="A1482" s="378">
        <v>25</v>
      </c>
      <c r="B1482" s="14" t="s">
        <v>1861</v>
      </c>
      <c r="C1482" s="111" t="s">
        <v>283</v>
      </c>
      <c r="D1482" s="395">
        <v>6385</v>
      </c>
      <c r="E1482" s="115" t="s">
        <v>1894</v>
      </c>
      <c r="F1482" s="115" t="s">
        <v>22</v>
      </c>
      <c r="G1482" s="115" t="s">
        <v>22</v>
      </c>
      <c r="H1482" s="435">
        <v>49</v>
      </c>
      <c r="I1482" s="116">
        <v>8000000</v>
      </c>
      <c r="J1482" s="152">
        <v>3932662.14</v>
      </c>
      <c r="K1482" s="428">
        <v>38</v>
      </c>
      <c r="L1482" s="231" t="s">
        <v>1873</v>
      </c>
      <c r="M1482" s="162" t="s">
        <v>27</v>
      </c>
      <c r="N1482" s="234" t="s">
        <v>1866</v>
      </c>
      <c r="O1482" s="232"/>
    </row>
    <row r="1483" spans="1:15" ht="15" customHeight="1">
      <c r="A1483" s="378">
        <v>25</v>
      </c>
      <c r="B1483" s="14" t="s">
        <v>1861</v>
      </c>
      <c r="C1483" s="111" t="s">
        <v>283</v>
      </c>
      <c r="D1483" s="395">
        <v>6387</v>
      </c>
      <c r="E1483" s="115" t="s">
        <v>1895</v>
      </c>
      <c r="F1483" s="115" t="s">
        <v>22</v>
      </c>
      <c r="G1483" s="115" t="s">
        <v>22</v>
      </c>
      <c r="H1483" s="435">
        <v>50</v>
      </c>
      <c r="I1483" s="116">
        <v>9225000</v>
      </c>
      <c r="J1483" s="152">
        <v>4148661.7</v>
      </c>
      <c r="K1483" s="428">
        <v>59</v>
      </c>
      <c r="L1483" s="231" t="s">
        <v>1873</v>
      </c>
      <c r="M1483" s="161" t="s">
        <v>51</v>
      </c>
      <c r="N1483" s="232"/>
      <c r="O1483" s="232"/>
    </row>
    <row r="1484" spans="1:15" ht="15" customHeight="1">
      <c r="A1484" s="378">
        <v>25</v>
      </c>
      <c r="B1484" s="14" t="s">
        <v>1861</v>
      </c>
      <c r="C1484" s="111" t="s">
        <v>283</v>
      </c>
      <c r="D1484" s="395">
        <v>6357</v>
      </c>
      <c r="E1484" s="115" t="s">
        <v>1896</v>
      </c>
      <c r="F1484" s="115" t="s">
        <v>22</v>
      </c>
      <c r="G1484" s="115" t="s">
        <v>22</v>
      </c>
      <c r="H1484" s="435">
        <v>6</v>
      </c>
      <c r="I1484" s="116">
        <v>5600000</v>
      </c>
      <c r="J1484" s="152">
        <v>4776418.7200000007</v>
      </c>
      <c r="K1484" s="428">
        <v>205</v>
      </c>
      <c r="L1484" s="231" t="s">
        <v>1878</v>
      </c>
      <c r="M1484" s="161" t="s">
        <v>51</v>
      </c>
      <c r="N1484" s="232"/>
      <c r="O1484" s="232"/>
    </row>
    <row r="1485" spans="1:15" ht="15" customHeight="1">
      <c r="A1485" s="378">
        <v>25</v>
      </c>
      <c r="B1485" s="14" t="s">
        <v>1861</v>
      </c>
      <c r="C1485" s="111" t="s">
        <v>101</v>
      </c>
      <c r="D1485" s="395">
        <v>2171</v>
      </c>
      <c r="E1485" s="115" t="s">
        <v>63</v>
      </c>
      <c r="F1485" s="115" t="s">
        <v>22</v>
      </c>
      <c r="G1485" s="115" t="s">
        <v>22</v>
      </c>
      <c r="H1485" s="435">
        <v>120</v>
      </c>
      <c r="I1485" s="116">
        <v>7000000</v>
      </c>
      <c r="J1485" s="152">
        <v>5119083.4999999991</v>
      </c>
      <c r="K1485" s="428">
        <v>1</v>
      </c>
      <c r="L1485" s="231" t="s">
        <v>1887</v>
      </c>
      <c r="M1485" s="162" t="s">
        <v>27</v>
      </c>
      <c r="N1485" s="234" t="s">
        <v>1866</v>
      </c>
      <c r="O1485" s="232"/>
    </row>
    <row r="1486" spans="1:15" ht="15" customHeight="1">
      <c r="A1486" s="378">
        <v>25</v>
      </c>
      <c r="B1486" s="14" t="s">
        <v>1861</v>
      </c>
      <c r="C1486" s="111" t="s">
        <v>283</v>
      </c>
      <c r="D1486" s="395">
        <v>6364</v>
      </c>
      <c r="E1486" s="115" t="s">
        <v>1897</v>
      </c>
      <c r="F1486" s="115" t="s">
        <v>22</v>
      </c>
      <c r="G1486" s="115" t="s">
        <v>22</v>
      </c>
      <c r="H1486" s="435">
        <v>182</v>
      </c>
      <c r="I1486" s="116">
        <v>6000000</v>
      </c>
      <c r="J1486" s="152">
        <v>6214275</v>
      </c>
      <c r="K1486" s="428">
        <v>681</v>
      </c>
      <c r="L1486" s="231" t="s">
        <v>1898</v>
      </c>
      <c r="M1486" s="161" t="s">
        <v>51</v>
      </c>
      <c r="N1486" s="234"/>
      <c r="O1486" s="232"/>
    </row>
    <row r="1487" spans="1:15" ht="15" customHeight="1">
      <c r="A1487" s="378">
        <v>25</v>
      </c>
      <c r="B1487" s="14" t="s">
        <v>1861</v>
      </c>
      <c r="C1487" s="111" t="s">
        <v>283</v>
      </c>
      <c r="D1487" s="395">
        <v>6382</v>
      </c>
      <c r="E1487" s="115" t="s">
        <v>1899</v>
      </c>
      <c r="F1487" s="115" t="s">
        <v>22</v>
      </c>
      <c r="G1487" s="115" t="s">
        <v>22</v>
      </c>
      <c r="H1487" s="435">
        <v>30</v>
      </c>
      <c r="I1487" s="116">
        <v>9200000</v>
      </c>
      <c r="J1487" s="152">
        <v>7077652.3499999996</v>
      </c>
      <c r="K1487" s="428">
        <v>71</v>
      </c>
      <c r="L1487" s="231" t="s">
        <v>1873</v>
      </c>
      <c r="M1487" s="161" t="s">
        <v>51</v>
      </c>
      <c r="N1487" s="232"/>
      <c r="O1487" s="232"/>
    </row>
    <row r="1488" spans="1:15" ht="15" customHeight="1">
      <c r="A1488" s="378">
        <v>25</v>
      </c>
      <c r="B1488" s="14" t="s">
        <v>1861</v>
      </c>
      <c r="C1488" s="111" t="s">
        <v>283</v>
      </c>
      <c r="D1488" s="395">
        <v>6358</v>
      </c>
      <c r="E1488" s="115" t="s">
        <v>1900</v>
      </c>
      <c r="F1488" s="115" t="s">
        <v>22</v>
      </c>
      <c r="G1488" s="115" t="s">
        <v>22</v>
      </c>
      <c r="H1488" s="435">
        <v>7</v>
      </c>
      <c r="I1488" s="116">
        <v>6948976</v>
      </c>
      <c r="J1488" s="152">
        <v>7445318.7200000007</v>
      </c>
      <c r="K1488" s="428">
        <v>6</v>
      </c>
      <c r="L1488" s="231" t="s">
        <v>1901</v>
      </c>
      <c r="M1488" s="162" t="s">
        <v>27</v>
      </c>
      <c r="N1488" s="234" t="s">
        <v>1866</v>
      </c>
      <c r="O1488" s="232"/>
    </row>
    <row r="1489" spans="1:15" ht="15" customHeight="1">
      <c r="A1489" s="378">
        <v>25</v>
      </c>
      <c r="B1489" s="14" t="s">
        <v>1861</v>
      </c>
      <c r="C1489" s="111" t="s">
        <v>283</v>
      </c>
      <c r="D1489" s="395">
        <v>4311</v>
      </c>
      <c r="E1489" s="115" t="s">
        <v>1902</v>
      </c>
      <c r="F1489" s="115" t="s">
        <v>22</v>
      </c>
      <c r="G1489" s="115" t="s">
        <v>22</v>
      </c>
      <c r="H1489" s="435">
        <v>236</v>
      </c>
      <c r="I1489" s="116">
        <v>10250000</v>
      </c>
      <c r="J1489" s="152">
        <v>7714746.0000000009</v>
      </c>
      <c r="K1489" s="428">
        <v>210</v>
      </c>
      <c r="L1489" s="231" t="s">
        <v>1873</v>
      </c>
      <c r="M1489" s="162" t="s">
        <v>27</v>
      </c>
      <c r="N1489" s="234" t="s">
        <v>1866</v>
      </c>
      <c r="O1489" s="232"/>
    </row>
    <row r="1490" spans="1:15" ht="15" customHeight="1">
      <c r="A1490" s="378">
        <v>25</v>
      </c>
      <c r="B1490" s="14" t="s">
        <v>1861</v>
      </c>
      <c r="C1490" s="111" t="s">
        <v>283</v>
      </c>
      <c r="D1490" s="395">
        <v>6381</v>
      </c>
      <c r="E1490" s="115" t="s">
        <v>1903</v>
      </c>
      <c r="F1490" s="115" t="s">
        <v>22</v>
      </c>
      <c r="G1490" s="115" t="s">
        <v>22</v>
      </c>
      <c r="H1490" s="435">
        <v>30</v>
      </c>
      <c r="I1490" s="116">
        <v>16400000</v>
      </c>
      <c r="J1490" s="152">
        <v>8057190.7599999988</v>
      </c>
      <c r="K1490" s="428">
        <v>64</v>
      </c>
      <c r="L1490" s="231" t="s">
        <v>1873</v>
      </c>
      <c r="M1490" s="161" t="s">
        <v>51</v>
      </c>
      <c r="N1490" s="232"/>
      <c r="O1490" s="232"/>
    </row>
    <row r="1491" spans="1:15" ht="15" customHeight="1">
      <c r="A1491" s="378">
        <v>25</v>
      </c>
      <c r="B1491" s="14" t="s">
        <v>1861</v>
      </c>
      <c r="C1491" s="111" t="s">
        <v>283</v>
      </c>
      <c r="D1491" s="395">
        <v>2025</v>
      </c>
      <c r="E1491" s="115" t="s">
        <v>1904</v>
      </c>
      <c r="F1491" s="115" t="s">
        <v>22</v>
      </c>
      <c r="G1491" s="115" t="s">
        <v>22</v>
      </c>
      <c r="H1491" s="435">
        <v>5</v>
      </c>
      <c r="I1491" s="116">
        <v>12000000</v>
      </c>
      <c r="J1491" s="152">
        <v>8437800.7199999988</v>
      </c>
      <c r="K1491" s="429">
        <v>1</v>
      </c>
      <c r="L1491" s="231" t="s">
        <v>1905</v>
      </c>
      <c r="M1491" s="162" t="s">
        <v>27</v>
      </c>
      <c r="N1491" s="234" t="s">
        <v>1866</v>
      </c>
      <c r="O1491" s="232"/>
    </row>
    <row r="1492" spans="1:15" ht="15" customHeight="1">
      <c r="A1492" s="378">
        <v>25</v>
      </c>
      <c r="B1492" s="14" t="s">
        <v>1861</v>
      </c>
      <c r="C1492" s="224" t="s">
        <v>2622</v>
      </c>
      <c r="D1492" s="395">
        <v>6390</v>
      </c>
      <c r="E1492" s="115" t="s">
        <v>1906</v>
      </c>
      <c r="F1492" s="115" t="s">
        <v>18</v>
      </c>
      <c r="G1492" s="115" t="s">
        <v>18</v>
      </c>
      <c r="H1492" s="439">
        <v>0</v>
      </c>
      <c r="I1492" s="104">
        <v>0</v>
      </c>
      <c r="J1492" s="152">
        <v>13825742.120000003</v>
      </c>
      <c r="K1492" s="428">
        <v>58</v>
      </c>
      <c r="L1492" s="231" t="s">
        <v>1873</v>
      </c>
      <c r="M1492" s="161" t="s">
        <v>51</v>
      </c>
      <c r="N1492" s="232"/>
      <c r="O1492" s="232"/>
    </row>
    <row r="1493" spans="1:15" ht="15" customHeight="1">
      <c r="A1493" s="378">
        <v>25</v>
      </c>
      <c r="B1493" s="14" t="s">
        <v>1861</v>
      </c>
      <c r="C1493" s="111" t="s">
        <v>283</v>
      </c>
      <c r="D1493" s="395">
        <v>6360</v>
      </c>
      <c r="E1493" s="115" t="s">
        <v>1907</v>
      </c>
      <c r="F1493" s="115" t="s">
        <v>22</v>
      </c>
      <c r="G1493" s="115" t="s">
        <v>22</v>
      </c>
      <c r="H1493" s="435">
        <v>87</v>
      </c>
      <c r="I1493" s="116">
        <v>14986739</v>
      </c>
      <c r="J1493" s="152">
        <v>14614640.229999999</v>
      </c>
      <c r="K1493" s="428">
        <v>14</v>
      </c>
      <c r="L1493" s="231" t="s">
        <v>1908</v>
      </c>
      <c r="M1493" s="162" t="s">
        <v>27</v>
      </c>
      <c r="N1493" s="234" t="s">
        <v>1866</v>
      </c>
      <c r="O1493" s="232"/>
    </row>
    <row r="1494" spans="1:15" ht="15" customHeight="1">
      <c r="A1494" s="378">
        <v>25</v>
      </c>
      <c r="B1494" s="14" t="s">
        <v>1861</v>
      </c>
      <c r="C1494" s="111" t="s">
        <v>283</v>
      </c>
      <c r="D1494" s="395">
        <v>6702</v>
      </c>
      <c r="E1494" s="115" t="s">
        <v>1909</v>
      </c>
      <c r="F1494" s="115" t="s">
        <v>22</v>
      </c>
      <c r="G1494" s="115" t="s">
        <v>22</v>
      </c>
      <c r="H1494" s="435">
        <v>25</v>
      </c>
      <c r="I1494" s="116">
        <v>16500000</v>
      </c>
      <c r="J1494" s="152">
        <v>16164419</v>
      </c>
      <c r="K1494" s="428">
        <v>1</v>
      </c>
      <c r="L1494" s="231" t="s">
        <v>1910</v>
      </c>
      <c r="M1494" s="162" t="s">
        <v>27</v>
      </c>
      <c r="N1494" s="234" t="s">
        <v>1866</v>
      </c>
      <c r="O1494" s="232"/>
    </row>
    <row r="1495" spans="1:15" ht="15" customHeight="1">
      <c r="A1495" s="378">
        <v>25</v>
      </c>
      <c r="B1495" s="14" t="s">
        <v>1861</v>
      </c>
      <c r="C1495" s="111" t="s">
        <v>283</v>
      </c>
      <c r="D1495" s="395">
        <v>6355</v>
      </c>
      <c r="E1495" s="115" t="s">
        <v>1911</v>
      </c>
      <c r="F1495" s="115" t="s">
        <v>22</v>
      </c>
      <c r="G1495" s="115" t="s">
        <v>22</v>
      </c>
      <c r="H1495" s="435">
        <v>318</v>
      </c>
      <c r="I1495" s="116">
        <v>17499000</v>
      </c>
      <c r="J1495" s="152">
        <v>17191274.760000002</v>
      </c>
      <c r="K1495" s="428">
        <v>54</v>
      </c>
      <c r="L1495" s="231" t="s">
        <v>1912</v>
      </c>
      <c r="M1495" s="162" t="s">
        <v>27</v>
      </c>
      <c r="N1495" s="234" t="s">
        <v>1866</v>
      </c>
      <c r="O1495" s="232"/>
    </row>
    <row r="1496" spans="1:15" ht="15" customHeight="1">
      <c r="A1496" s="378">
        <v>25</v>
      </c>
      <c r="B1496" s="14" t="s">
        <v>1861</v>
      </c>
      <c r="C1496" s="111" t="s">
        <v>283</v>
      </c>
      <c r="D1496" s="395">
        <v>6960</v>
      </c>
      <c r="E1496" s="115" t="s">
        <v>1913</v>
      </c>
      <c r="F1496" s="115" t="s">
        <v>22</v>
      </c>
      <c r="G1496" s="115" t="s">
        <v>22</v>
      </c>
      <c r="H1496" s="435">
        <v>3198</v>
      </c>
      <c r="I1496" s="116">
        <v>41349840</v>
      </c>
      <c r="J1496" s="152">
        <v>38176151.159999989</v>
      </c>
      <c r="K1496" s="428">
        <v>42</v>
      </c>
      <c r="L1496" s="231" t="s">
        <v>1908</v>
      </c>
      <c r="M1496" s="162" t="s">
        <v>27</v>
      </c>
      <c r="N1496" s="234" t="s">
        <v>1866</v>
      </c>
      <c r="O1496" s="232"/>
    </row>
    <row r="1497" spans="1:15" ht="15" customHeight="1">
      <c r="A1497" s="378">
        <v>25</v>
      </c>
      <c r="B1497" s="14" t="s">
        <v>1861</v>
      </c>
      <c r="C1497" s="111" t="s">
        <v>283</v>
      </c>
      <c r="D1497" s="395">
        <v>6354</v>
      </c>
      <c r="E1497" s="115" t="s">
        <v>368</v>
      </c>
      <c r="F1497" s="115" t="s">
        <v>22</v>
      </c>
      <c r="G1497" s="115" t="s">
        <v>22</v>
      </c>
      <c r="H1497" s="435">
        <v>2000</v>
      </c>
      <c r="I1497" s="116">
        <v>56723901</v>
      </c>
      <c r="J1497" s="152">
        <v>88009771.470000014</v>
      </c>
      <c r="K1497" s="428">
        <v>3952</v>
      </c>
      <c r="L1497" s="231" t="s">
        <v>1878</v>
      </c>
      <c r="M1497" s="161" t="s">
        <v>51</v>
      </c>
      <c r="N1497" s="232"/>
      <c r="O1497" s="232"/>
    </row>
    <row r="1498" spans="1:15" ht="15" customHeight="1">
      <c r="A1498" s="378">
        <v>25</v>
      </c>
      <c r="B1498" s="14" t="s">
        <v>1861</v>
      </c>
      <c r="C1498" s="111" t="s">
        <v>101</v>
      </c>
      <c r="D1498" s="395">
        <v>2100</v>
      </c>
      <c r="E1498" s="115" t="s">
        <v>61</v>
      </c>
      <c r="F1498" s="115" t="s">
        <v>22</v>
      </c>
      <c r="G1498" s="115" t="s">
        <v>22</v>
      </c>
      <c r="H1498" s="435">
        <v>11495</v>
      </c>
      <c r="I1498" s="116">
        <v>112879688</v>
      </c>
      <c r="J1498" s="152">
        <v>96137294.309999987</v>
      </c>
      <c r="K1498" s="428">
        <v>1</v>
      </c>
      <c r="L1498" s="231" t="s">
        <v>1914</v>
      </c>
      <c r="M1498" s="162" t="s">
        <v>27</v>
      </c>
      <c r="N1498" s="234" t="s">
        <v>1866</v>
      </c>
      <c r="O1498" s="232"/>
    </row>
    <row r="1499" spans="1:15" ht="15" customHeight="1">
      <c r="A1499" s="378">
        <v>26</v>
      </c>
      <c r="B1499" s="14" t="s">
        <v>1915</v>
      </c>
      <c r="C1499" s="54" t="s">
        <v>85</v>
      </c>
      <c r="D1499" s="374">
        <v>1220</v>
      </c>
      <c r="E1499" s="16" t="s">
        <v>57</v>
      </c>
      <c r="F1499" s="47" t="s">
        <v>166</v>
      </c>
      <c r="G1499" s="47" t="s">
        <v>26</v>
      </c>
      <c r="H1499" s="438">
        <v>1</v>
      </c>
      <c r="I1499" s="37">
        <v>40000</v>
      </c>
      <c r="J1499" s="139">
        <v>0</v>
      </c>
      <c r="K1499" s="184">
        <v>0</v>
      </c>
      <c r="L1499" s="162" t="s">
        <v>1916</v>
      </c>
      <c r="M1499" s="162" t="s">
        <v>27</v>
      </c>
      <c r="N1499" s="162" t="s">
        <v>1917</v>
      </c>
      <c r="O1499" s="162"/>
    </row>
    <row r="1500" spans="1:15" ht="15" customHeight="1">
      <c r="A1500" s="378">
        <v>26</v>
      </c>
      <c r="B1500" s="14" t="s">
        <v>1915</v>
      </c>
      <c r="C1500" s="54" t="s">
        <v>101</v>
      </c>
      <c r="D1500" s="374">
        <v>2100</v>
      </c>
      <c r="E1500" s="16" t="s">
        <v>61</v>
      </c>
      <c r="F1500" s="47" t="s">
        <v>22</v>
      </c>
      <c r="G1500" s="47" t="s">
        <v>22</v>
      </c>
      <c r="H1500" s="438">
        <v>1</v>
      </c>
      <c r="I1500" s="37">
        <v>4035504</v>
      </c>
      <c r="J1500" s="139">
        <v>2830292.5999999987</v>
      </c>
      <c r="K1500" s="362" t="s">
        <v>170</v>
      </c>
      <c r="L1500" s="212" t="s">
        <v>170</v>
      </c>
      <c r="M1500" s="212" t="s">
        <v>170</v>
      </c>
      <c r="N1500" s="212" t="s">
        <v>170</v>
      </c>
      <c r="O1500" s="162"/>
    </row>
    <row r="1501" spans="1:15" ht="15" customHeight="1">
      <c r="A1501" s="378">
        <v>26</v>
      </c>
      <c r="B1501" s="14" t="s">
        <v>1915</v>
      </c>
      <c r="C1501" s="54" t="s">
        <v>101</v>
      </c>
      <c r="D1501" s="374">
        <v>2171</v>
      </c>
      <c r="E1501" s="16" t="s">
        <v>63</v>
      </c>
      <c r="F1501" s="47" t="s">
        <v>22</v>
      </c>
      <c r="G1501" s="47" t="s">
        <v>22</v>
      </c>
      <c r="H1501" s="438">
        <v>1</v>
      </c>
      <c r="I1501" s="37">
        <v>1413142</v>
      </c>
      <c r="J1501" s="139">
        <v>219086.83999999997</v>
      </c>
      <c r="K1501" s="362" t="s">
        <v>170</v>
      </c>
      <c r="L1501" s="212" t="s">
        <v>170</v>
      </c>
      <c r="M1501" s="212" t="s">
        <v>170</v>
      </c>
      <c r="N1501" s="212" t="s">
        <v>170</v>
      </c>
      <c r="O1501" s="162"/>
    </row>
    <row r="1502" spans="1:15" ht="15" customHeight="1">
      <c r="A1502" s="378">
        <v>26</v>
      </c>
      <c r="B1502" s="14" t="s">
        <v>1915</v>
      </c>
      <c r="C1502" s="54" t="s">
        <v>85</v>
      </c>
      <c r="D1502" s="374">
        <v>2818</v>
      </c>
      <c r="E1502" s="16" t="s">
        <v>58</v>
      </c>
      <c r="F1502" s="47" t="s">
        <v>1918</v>
      </c>
      <c r="G1502" s="47" t="s">
        <v>26</v>
      </c>
      <c r="H1502" s="438">
        <v>1</v>
      </c>
      <c r="I1502" s="37">
        <v>194000</v>
      </c>
      <c r="J1502" s="139">
        <v>0</v>
      </c>
      <c r="K1502" s="184">
        <v>0</v>
      </c>
      <c r="L1502" s="162" t="s">
        <v>1916</v>
      </c>
      <c r="M1502" s="162" t="s">
        <v>27</v>
      </c>
      <c r="N1502" s="162" t="s">
        <v>1919</v>
      </c>
      <c r="O1502" s="162"/>
    </row>
    <row r="1503" spans="1:15" ht="15" customHeight="1">
      <c r="A1503" s="378">
        <v>26</v>
      </c>
      <c r="B1503" s="14" t="s">
        <v>1915</v>
      </c>
      <c r="C1503" s="224" t="s">
        <v>60</v>
      </c>
      <c r="D1503" s="377">
        <v>8263</v>
      </c>
      <c r="E1503" s="78" t="s">
        <v>1920</v>
      </c>
      <c r="F1503" s="48" t="s">
        <v>18</v>
      </c>
      <c r="G1503" s="48" t="s">
        <v>18</v>
      </c>
      <c r="H1503" s="441" t="s">
        <v>18</v>
      </c>
      <c r="I1503" s="96" t="s">
        <v>18</v>
      </c>
      <c r="J1503" s="139">
        <v>323060.69000000006</v>
      </c>
      <c r="K1503" s="362" t="s">
        <v>170</v>
      </c>
      <c r="L1503" s="212" t="s">
        <v>170</v>
      </c>
      <c r="M1503" s="212" t="s">
        <v>170</v>
      </c>
      <c r="N1503" s="212" t="s">
        <v>170</v>
      </c>
      <c r="O1503" s="162"/>
    </row>
    <row r="1504" spans="1:15" ht="15" customHeight="1">
      <c r="A1504" s="378">
        <v>30</v>
      </c>
      <c r="B1504" s="14" t="s">
        <v>1921</v>
      </c>
      <c r="C1504" s="54" t="s">
        <v>65</v>
      </c>
      <c r="D1504" s="371">
        <v>1013</v>
      </c>
      <c r="E1504" s="4" t="s">
        <v>1922</v>
      </c>
      <c r="F1504" s="4" t="s">
        <v>1922</v>
      </c>
      <c r="G1504" s="4" t="s">
        <v>26</v>
      </c>
      <c r="H1504" s="436">
        <v>0</v>
      </c>
      <c r="I1504" s="6">
        <v>0</v>
      </c>
      <c r="J1504" s="140">
        <v>0</v>
      </c>
      <c r="K1504" s="184">
        <v>0</v>
      </c>
      <c r="L1504" s="162" t="s">
        <v>309</v>
      </c>
      <c r="M1504" s="161" t="s">
        <v>51</v>
      </c>
      <c r="N1504" s="162"/>
      <c r="O1504" s="162"/>
    </row>
    <row r="1505" spans="1:15" ht="15" customHeight="1">
      <c r="A1505" s="378">
        <v>30</v>
      </c>
      <c r="B1505" s="14" t="s">
        <v>1921</v>
      </c>
      <c r="C1505" s="54" t="s">
        <v>65</v>
      </c>
      <c r="D1505" s="371">
        <v>1014</v>
      </c>
      <c r="E1505" s="4" t="s">
        <v>1923</v>
      </c>
      <c r="F1505" s="4" t="s">
        <v>1924</v>
      </c>
      <c r="G1505" s="4" t="s">
        <v>26</v>
      </c>
      <c r="H1505" s="436">
        <v>0</v>
      </c>
      <c r="I1505" s="6">
        <v>0</v>
      </c>
      <c r="J1505" s="140">
        <v>0</v>
      </c>
      <c r="K1505" s="184">
        <v>0</v>
      </c>
      <c r="L1505" s="162" t="s">
        <v>309</v>
      </c>
      <c r="M1505" s="161" t="s">
        <v>51</v>
      </c>
      <c r="N1505" s="162"/>
      <c r="O1505" s="162"/>
    </row>
    <row r="1506" spans="1:15" ht="15" customHeight="1">
      <c r="A1506" s="378">
        <v>30</v>
      </c>
      <c r="B1506" s="14" t="s">
        <v>1921</v>
      </c>
      <c r="C1506" s="54" t="s">
        <v>65</v>
      </c>
      <c r="D1506" s="371">
        <v>1105</v>
      </c>
      <c r="E1506" s="4" t="s">
        <v>1925</v>
      </c>
      <c r="F1506" s="4" t="s">
        <v>18</v>
      </c>
      <c r="G1506" s="4" t="s">
        <v>18</v>
      </c>
      <c r="H1506" s="436">
        <v>0</v>
      </c>
      <c r="I1506" s="6">
        <v>0</v>
      </c>
      <c r="J1506" s="118">
        <v>0</v>
      </c>
      <c r="K1506" s="184"/>
      <c r="L1506" s="162"/>
      <c r="M1506" s="162"/>
      <c r="N1506" s="162"/>
      <c r="O1506" s="162"/>
    </row>
    <row r="1507" spans="1:15" ht="15" customHeight="1">
      <c r="A1507" s="378">
        <v>30</v>
      </c>
      <c r="B1507" s="14" t="s">
        <v>1921</v>
      </c>
      <c r="C1507" s="54" t="s">
        <v>1926</v>
      </c>
      <c r="D1507" s="371">
        <v>1131</v>
      </c>
      <c r="E1507" s="4" t="s">
        <v>1927</v>
      </c>
      <c r="F1507" s="4" t="s">
        <v>1928</v>
      </c>
      <c r="G1507" s="4" t="s">
        <v>26</v>
      </c>
      <c r="H1507" s="436">
        <v>1</v>
      </c>
      <c r="I1507" s="6">
        <v>300741</v>
      </c>
      <c r="J1507" s="140">
        <v>0</v>
      </c>
      <c r="K1507" s="184">
        <v>0</v>
      </c>
      <c r="L1507" s="162" t="s">
        <v>1929</v>
      </c>
      <c r="M1507" s="162" t="s">
        <v>27</v>
      </c>
      <c r="N1507" s="162" t="s">
        <v>1930</v>
      </c>
      <c r="O1507" s="162"/>
    </row>
    <row r="1508" spans="1:15" ht="15" customHeight="1">
      <c r="A1508" s="378">
        <v>30</v>
      </c>
      <c r="B1508" s="14" t="s">
        <v>1921</v>
      </c>
      <c r="C1508" s="54" t="s">
        <v>85</v>
      </c>
      <c r="D1508" s="371">
        <v>1220</v>
      </c>
      <c r="E1508" s="4" t="s">
        <v>57</v>
      </c>
      <c r="F1508" s="4" t="s">
        <v>166</v>
      </c>
      <c r="G1508" s="4" t="s">
        <v>26</v>
      </c>
      <c r="H1508" s="436">
        <v>0</v>
      </c>
      <c r="I1508" s="6">
        <v>0</v>
      </c>
      <c r="J1508" s="138">
        <v>0</v>
      </c>
      <c r="K1508" s="184">
        <v>0</v>
      </c>
      <c r="L1508" s="162" t="s">
        <v>309</v>
      </c>
      <c r="M1508" s="161" t="s">
        <v>51</v>
      </c>
      <c r="N1508" s="162"/>
      <c r="O1508" s="162"/>
    </row>
    <row r="1509" spans="1:15" ht="15" customHeight="1">
      <c r="A1509" s="378">
        <v>30</v>
      </c>
      <c r="B1509" s="14" t="s">
        <v>1921</v>
      </c>
      <c r="C1509" s="54" t="s">
        <v>116</v>
      </c>
      <c r="D1509" s="371">
        <v>1691</v>
      </c>
      <c r="E1509" s="4" t="s">
        <v>1931</v>
      </c>
      <c r="F1509" s="4" t="s">
        <v>18</v>
      </c>
      <c r="G1509" s="4" t="s">
        <v>18</v>
      </c>
      <c r="H1509" s="436">
        <v>0</v>
      </c>
      <c r="I1509" s="6">
        <v>0</v>
      </c>
      <c r="J1509" s="118">
        <v>0</v>
      </c>
      <c r="K1509" s="184"/>
      <c r="L1509" s="162"/>
      <c r="M1509" s="162"/>
      <c r="N1509" s="162"/>
      <c r="O1509" s="162"/>
    </row>
    <row r="1510" spans="1:15" ht="15" customHeight="1">
      <c r="A1510" s="378">
        <v>30</v>
      </c>
      <c r="B1510" s="14" t="s">
        <v>1921</v>
      </c>
      <c r="C1510" s="54" t="s">
        <v>65</v>
      </c>
      <c r="D1510" s="371">
        <v>2014</v>
      </c>
      <c r="E1510" s="4" t="s">
        <v>1932</v>
      </c>
      <c r="F1510" s="4" t="s">
        <v>1932</v>
      </c>
      <c r="G1510" s="4" t="s">
        <v>26</v>
      </c>
      <c r="H1510" s="436">
        <v>0</v>
      </c>
      <c r="I1510" s="6">
        <v>0</v>
      </c>
      <c r="J1510" s="140">
        <v>0</v>
      </c>
      <c r="K1510" s="184">
        <v>0</v>
      </c>
      <c r="L1510" s="162" t="s">
        <v>309</v>
      </c>
      <c r="M1510" s="161" t="s">
        <v>51</v>
      </c>
      <c r="N1510" s="162"/>
      <c r="O1510" s="162" t="s">
        <v>1930</v>
      </c>
    </row>
    <row r="1511" spans="1:15" ht="15" customHeight="1">
      <c r="A1511" s="378">
        <v>30</v>
      </c>
      <c r="B1511" s="14" t="s">
        <v>1921</v>
      </c>
      <c r="C1511" s="54" t="s">
        <v>101</v>
      </c>
      <c r="D1511" s="371">
        <v>2100</v>
      </c>
      <c r="E1511" s="4" t="s">
        <v>61</v>
      </c>
      <c r="F1511" s="4" t="s">
        <v>22</v>
      </c>
      <c r="G1511" s="4" t="s">
        <v>22</v>
      </c>
      <c r="H1511" s="436">
        <v>1</v>
      </c>
      <c r="I1511" s="6">
        <v>20553876</v>
      </c>
      <c r="J1511" s="140">
        <v>12366011.84</v>
      </c>
      <c r="K1511" s="408">
        <v>1</v>
      </c>
      <c r="L1511" s="162" t="s">
        <v>1933</v>
      </c>
      <c r="M1511" s="161" t="s">
        <v>51</v>
      </c>
      <c r="N1511" s="162"/>
      <c r="O1511" s="162"/>
    </row>
    <row r="1512" spans="1:15" ht="15" customHeight="1">
      <c r="A1512" s="378">
        <v>30</v>
      </c>
      <c r="B1512" s="14" t="s">
        <v>1921</v>
      </c>
      <c r="C1512" s="54" t="s">
        <v>1926</v>
      </c>
      <c r="D1512" s="371">
        <v>2160</v>
      </c>
      <c r="E1512" s="4" t="s">
        <v>1934</v>
      </c>
      <c r="F1512" s="4" t="s">
        <v>18</v>
      </c>
      <c r="G1512" s="4" t="s">
        <v>18</v>
      </c>
      <c r="H1512" s="436">
        <v>0</v>
      </c>
      <c r="I1512" s="6">
        <v>0</v>
      </c>
      <c r="J1512" s="118">
        <v>0</v>
      </c>
      <c r="K1512" s="184"/>
      <c r="L1512" s="162"/>
      <c r="M1512" s="162"/>
      <c r="N1512" s="162"/>
      <c r="O1512" s="162"/>
    </row>
    <row r="1513" spans="1:15" ht="15" customHeight="1">
      <c r="A1513" s="378">
        <v>30</v>
      </c>
      <c r="B1513" s="14" t="s">
        <v>1921</v>
      </c>
      <c r="C1513" s="54" t="s">
        <v>116</v>
      </c>
      <c r="D1513" s="371">
        <v>2161</v>
      </c>
      <c r="E1513" s="4" t="s">
        <v>1935</v>
      </c>
      <c r="F1513" s="4" t="s">
        <v>18</v>
      </c>
      <c r="G1513" s="4" t="s">
        <v>18</v>
      </c>
      <c r="H1513" s="436">
        <v>0</v>
      </c>
      <c r="I1513" s="6">
        <v>0</v>
      </c>
      <c r="J1513" s="118">
        <v>0</v>
      </c>
      <c r="K1513" s="184"/>
      <c r="L1513" s="162"/>
      <c r="M1513" s="162"/>
      <c r="N1513" s="162"/>
      <c r="O1513" s="162"/>
    </row>
    <row r="1514" spans="1:15" ht="15" customHeight="1">
      <c r="A1514" s="378">
        <v>30</v>
      </c>
      <c r="B1514" s="14" t="s">
        <v>1921</v>
      </c>
      <c r="C1514" s="54" t="s">
        <v>1926</v>
      </c>
      <c r="D1514" s="371">
        <v>2163</v>
      </c>
      <c r="E1514" s="4" t="s">
        <v>1936</v>
      </c>
      <c r="F1514" s="4" t="s">
        <v>18</v>
      </c>
      <c r="G1514" s="4" t="s">
        <v>18</v>
      </c>
      <c r="H1514" s="436">
        <v>0</v>
      </c>
      <c r="I1514" s="6">
        <v>0</v>
      </c>
      <c r="J1514" s="118">
        <v>0</v>
      </c>
      <c r="K1514" s="184"/>
      <c r="L1514" s="162"/>
      <c r="M1514" s="162"/>
      <c r="N1514" s="162"/>
      <c r="O1514" s="162"/>
    </row>
    <row r="1515" spans="1:15" ht="15" customHeight="1">
      <c r="A1515" s="378">
        <v>30</v>
      </c>
      <c r="B1515" s="14" t="s">
        <v>1921</v>
      </c>
      <c r="C1515" s="54" t="s">
        <v>101</v>
      </c>
      <c r="D1515" s="371">
        <v>2171</v>
      </c>
      <c r="E1515" s="4" t="s">
        <v>63</v>
      </c>
      <c r="F1515" s="4" t="s">
        <v>22</v>
      </c>
      <c r="G1515" s="4" t="s">
        <v>22</v>
      </c>
      <c r="H1515" s="436">
        <v>1</v>
      </c>
      <c r="I1515" s="6">
        <v>2182736</v>
      </c>
      <c r="J1515" s="140">
        <v>2575494.3899999997</v>
      </c>
      <c r="K1515" s="408">
        <v>1</v>
      </c>
      <c r="L1515" s="162" t="s">
        <v>1937</v>
      </c>
      <c r="M1515" s="161" t="s">
        <v>51</v>
      </c>
      <c r="N1515" s="162"/>
      <c r="O1515" s="162"/>
    </row>
    <row r="1516" spans="1:15" ht="15" customHeight="1">
      <c r="A1516" s="378">
        <v>30</v>
      </c>
      <c r="B1516" s="14" t="s">
        <v>1921</v>
      </c>
      <c r="C1516" s="54" t="s">
        <v>116</v>
      </c>
      <c r="D1516" s="371">
        <v>2190</v>
      </c>
      <c r="E1516" s="4" t="s">
        <v>1938</v>
      </c>
      <c r="F1516" s="4" t="s">
        <v>18</v>
      </c>
      <c r="G1516" s="4" t="s">
        <v>18</v>
      </c>
      <c r="H1516" s="436">
        <v>0</v>
      </c>
      <c r="I1516" s="6">
        <v>0</v>
      </c>
      <c r="J1516" s="118">
        <v>0</v>
      </c>
      <c r="K1516" s="184"/>
      <c r="L1516" s="162"/>
      <c r="M1516" s="162"/>
      <c r="N1516" s="162"/>
      <c r="O1516" s="162"/>
    </row>
    <row r="1517" spans="1:15" ht="15" customHeight="1">
      <c r="A1517" s="378">
        <v>30</v>
      </c>
      <c r="B1517" s="14" t="s">
        <v>1921</v>
      </c>
      <c r="C1517" s="54" t="s">
        <v>116</v>
      </c>
      <c r="D1517" s="371">
        <v>2274</v>
      </c>
      <c r="E1517" s="4" t="s">
        <v>1939</v>
      </c>
      <c r="F1517" s="4" t="s">
        <v>18</v>
      </c>
      <c r="G1517" s="4" t="s">
        <v>18</v>
      </c>
      <c r="H1517" s="436">
        <v>0</v>
      </c>
      <c r="I1517" s="6">
        <v>0</v>
      </c>
      <c r="J1517" s="118">
        <v>0</v>
      </c>
      <c r="K1517" s="184"/>
      <c r="L1517" s="162"/>
      <c r="M1517" s="162"/>
      <c r="N1517" s="162"/>
      <c r="O1517" s="162"/>
    </row>
    <row r="1518" spans="1:15" ht="15" customHeight="1">
      <c r="A1518" s="378">
        <v>30</v>
      </c>
      <c r="B1518" s="14" t="s">
        <v>1921</v>
      </c>
      <c r="C1518" s="54" t="s">
        <v>116</v>
      </c>
      <c r="D1518" s="371">
        <v>2291</v>
      </c>
      <c r="E1518" s="4" t="s">
        <v>1940</v>
      </c>
      <c r="F1518" s="4" t="s">
        <v>18</v>
      </c>
      <c r="G1518" s="4" t="s">
        <v>18</v>
      </c>
      <c r="H1518" s="436">
        <v>0</v>
      </c>
      <c r="I1518" s="6">
        <v>0</v>
      </c>
      <c r="J1518" s="118">
        <v>0</v>
      </c>
      <c r="K1518" s="184"/>
      <c r="L1518" s="162"/>
      <c r="M1518" s="162"/>
      <c r="N1518" s="162"/>
      <c r="O1518" s="162"/>
    </row>
    <row r="1519" spans="1:15" ht="15" customHeight="1">
      <c r="A1519" s="378">
        <v>30</v>
      </c>
      <c r="B1519" s="14" t="s">
        <v>1921</v>
      </c>
      <c r="C1519" s="54" t="s">
        <v>116</v>
      </c>
      <c r="D1519" s="371">
        <v>2292</v>
      </c>
      <c r="E1519" s="4" t="s">
        <v>1941</v>
      </c>
      <c r="F1519" s="4" t="s">
        <v>18</v>
      </c>
      <c r="G1519" s="4" t="s">
        <v>18</v>
      </c>
      <c r="H1519" s="436">
        <v>0</v>
      </c>
      <c r="I1519" s="6">
        <v>0</v>
      </c>
      <c r="J1519" s="118">
        <v>0</v>
      </c>
      <c r="K1519" s="184"/>
      <c r="L1519" s="162"/>
      <c r="M1519" s="162"/>
      <c r="N1519" s="162"/>
      <c r="O1519" s="162"/>
    </row>
    <row r="1520" spans="1:15" ht="15" customHeight="1">
      <c r="A1520" s="378">
        <v>30</v>
      </c>
      <c r="B1520" s="14" t="s">
        <v>1921</v>
      </c>
      <c r="C1520" s="54" t="s">
        <v>116</v>
      </c>
      <c r="D1520" s="371">
        <v>2406</v>
      </c>
      <c r="E1520" s="4" t="s">
        <v>1942</v>
      </c>
      <c r="F1520" s="4" t="s">
        <v>1943</v>
      </c>
      <c r="G1520" s="4" t="s">
        <v>26</v>
      </c>
      <c r="H1520" s="436">
        <v>1</v>
      </c>
      <c r="I1520" s="6">
        <v>10000</v>
      </c>
      <c r="J1520" s="118">
        <v>0</v>
      </c>
      <c r="K1520" s="184"/>
      <c r="L1520" s="162"/>
      <c r="M1520" s="161" t="s">
        <v>4617</v>
      </c>
      <c r="N1520" s="162"/>
      <c r="O1520" s="162" t="s">
        <v>83</v>
      </c>
    </row>
    <row r="1521" spans="1:15" ht="15" customHeight="1">
      <c r="A1521" s="378">
        <v>30</v>
      </c>
      <c r="B1521" s="14" t="s">
        <v>1921</v>
      </c>
      <c r="C1521" s="54" t="s">
        <v>103</v>
      </c>
      <c r="D1521" s="371">
        <v>2640</v>
      </c>
      <c r="E1521" s="4" t="s">
        <v>1259</v>
      </c>
      <c r="F1521" s="4" t="s">
        <v>1260</v>
      </c>
      <c r="G1521" s="4" t="s">
        <v>26</v>
      </c>
      <c r="H1521" s="436">
        <v>1</v>
      </c>
      <c r="I1521" s="6">
        <v>750528</v>
      </c>
      <c r="J1521" s="140">
        <v>0</v>
      </c>
      <c r="K1521" s="184">
        <v>0</v>
      </c>
      <c r="L1521" s="162" t="s">
        <v>1929</v>
      </c>
      <c r="M1521" s="162" t="s">
        <v>27</v>
      </c>
      <c r="N1521" s="162" t="s">
        <v>1944</v>
      </c>
      <c r="O1521" s="162"/>
    </row>
    <row r="1522" spans="1:15" ht="15" customHeight="1">
      <c r="A1522" s="378">
        <v>30</v>
      </c>
      <c r="B1522" s="14" t="s">
        <v>1921</v>
      </c>
      <c r="C1522" s="54" t="s">
        <v>85</v>
      </c>
      <c r="D1522" s="371">
        <v>2818</v>
      </c>
      <c r="E1522" s="4" t="s">
        <v>58</v>
      </c>
      <c r="F1522" s="4" t="s">
        <v>1945</v>
      </c>
      <c r="G1522" s="4" t="s">
        <v>26</v>
      </c>
      <c r="H1522" s="436">
        <v>1</v>
      </c>
      <c r="I1522" s="6">
        <v>1000</v>
      </c>
      <c r="J1522" s="140">
        <v>1500</v>
      </c>
      <c r="K1522" s="408">
        <v>1</v>
      </c>
      <c r="L1522" s="162" t="s">
        <v>1946</v>
      </c>
      <c r="M1522" s="161" t="s">
        <v>51</v>
      </c>
      <c r="N1522" s="162"/>
      <c r="O1522" s="162"/>
    </row>
    <row r="1523" spans="1:15" ht="15" customHeight="1">
      <c r="A1523" s="378">
        <v>30</v>
      </c>
      <c r="B1523" s="14" t="s">
        <v>1921</v>
      </c>
      <c r="C1523" s="54" t="s">
        <v>116</v>
      </c>
      <c r="D1523" s="371">
        <v>3405</v>
      </c>
      <c r="E1523" s="4" t="s">
        <v>1947</v>
      </c>
      <c r="F1523" s="4" t="s">
        <v>1948</v>
      </c>
      <c r="G1523" s="4" t="s">
        <v>26</v>
      </c>
      <c r="H1523" s="436">
        <v>1</v>
      </c>
      <c r="I1523" s="6">
        <v>1000000</v>
      </c>
      <c r="J1523" s="118">
        <v>0</v>
      </c>
      <c r="K1523" s="184">
        <v>0</v>
      </c>
      <c r="L1523" s="162" t="s">
        <v>1929</v>
      </c>
      <c r="M1523" s="162" t="s">
        <v>27</v>
      </c>
      <c r="N1523" s="162" t="s">
        <v>1949</v>
      </c>
      <c r="O1523" s="162"/>
    </row>
    <row r="1524" spans="1:15" ht="15" customHeight="1">
      <c r="A1524" s="378">
        <v>30</v>
      </c>
      <c r="B1524" s="14" t="s">
        <v>1921</v>
      </c>
      <c r="C1524" s="54" t="s">
        <v>1926</v>
      </c>
      <c r="D1524" s="371">
        <v>4301</v>
      </c>
      <c r="E1524" s="4" t="s">
        <v>1950</v>
      </c>
      <c r="F1524" s="4" t="s">
        <v>22</v>
      </c>
      <c r="G1524" s="4" t="s">
        <v>22</v>
      </c>
      <c r="H1524" s="436">
        <v>1</v>
      </c>
      <c r="I1524" s="6">
        <v>5092213</v>
      </c>
      <c r="J1524" s="140">
        <v>3276854.439999999</v>
      </c>
      <c r="K1524" s="408">
        <v>1</v>
      </c>
      <c r="L1524" s="162" t="s">
        <v>1951</v>
      </c>
      <c r="M1524" s="161" t="s">
        <v>51</v>
      </c>
      <c r="N1524" s="162"/>
      <c r="O1524" s="162" t="s">
        <v>1930</v>
      </c>
    </row>
    <row r="1525" spans="1:15" ht="15" customHeight="1">
      <c r="A1525" s="378">
        <v>30</v>
      </c>
      <c r="B1525" s="14" t="s">
        <v>1921</v>
      </c>
      <c r="C1525" s="54" t="s">
        <v>116</v>
      </c>
      <c r="D1525" s="371">
        <v>4313</v>
      </c>
      <c r="E1525" s="4" t="s">
        <v>1952</v>
      </c>
      <c r="F1525" s="4" t="s">
        <v>22</v>
      </c>
      <c r="G1525" s="4" t="s">
        <v>22</v>
      </c>
      <c r="H1525" s="436">
        <v>1</v>
      </c>
      <c r="I1525" s="6">
        <v>401282</v>
      </c>
      <c r="J1525" s="140">
        <v>3547.6800000000003</v>
      </c>
      <c r="K1525" s="408">
        <v>1</v>
      </c>
      <c r="L1525" s="162" t="s">
        <v>1953</v>
      </c>
      <c r="M1525" s="161" t="s">
        <v>51</v>
      </c>
      <c r="N1525" s="162"/>
      <c r="O1525" s="162"/>
    </row>
    <row r="1526" spans="1:15" ht="15" customHeight="1">
      <c r="A1526" s="378">
        <v>30</v>
      </c>
      <c r="B1526" s="14" t="s">
        <v>1921</v>
      </c>
      <c r="C1526" s="54" t="s">
        <v>116</v>
      </c>
      <c r="D1526" s="371">
        <v>4315</v>
      </c>
      <c r="E1526" s="4" t="s">
        <v>1954</v>
      </c>
      <c r="F1526" s="4" t="s">
        <v>1954</v>
      </c>
      <c r="G1526" s="4" t="s">
        <v>26</v>
      </c>
      <c r="H1526" s="436">
        <v>1</v>
      </c>
      <c r="I1526" s="6">
        <v>1400986</v>
      </c>
      <c r="J1526" s="140">
        <v>0</v>
      </c>
      <c r="K1526" s="408">
        <v>1</v>
      </c>
      <c r="L1526" s="162" t="s">
        <v>1955</v>
      </c>
      <c r="M1526" s="161" t="s">
        <v>51</v>
      </c>
      <c r="N1526" s="162"/>
      <c r="O1526" s="162"/>
    </row>
    <row r="1527" spans="1:15" ht="15" customHeight="1">
      <c r="A1527" s="378">
        <v>30</v>
      </c>
      <c r="B1527" s="14" t="s">
        <v>1921</v>
      </c>
      <c r="C1527" s="54" t="s">
        <v>1926</v>
      </c>
      <c r="D1527" s="371">
        <v>7000</v>
      </c>
      <c r="E1527" s="4" t="s">
        <v>1956</v>
      </c>
      <c r="F1527" s="4" t="s">
        <v>1957</v>
      </c>
      <c r="G1527" s="4" t="s">
        <v>26</v>
      </c>
      <c r="H1527" s="436">
        <v>1</v>
      </c>
      <c r="I1527" s="6">
        <v>4200</v>
      </c>
      <c r="J1527" s="140">
        <v>0</v>
      </c>
      <c r="K1527" s="184">
        <v>0</v>
      </c>
      <c r="L1527" s="162" t="s">
        <v>1929</v>
      </c>
      <c r="M1527" s="161" t="s">
        <v>4617</v>
      </c>
      <c r="N1527" s="162" t="s">
        <v>1930</v>
      </c>
      <c r="O1527" s="162" t="s">
        <v>83</v>
      </c>
    </row>
    <row r="1528" spans="1:15" ht="15" customHeight="1">
      <c r="A1528" s="378">
        <v>30</v>
      </c>
      <c r="B1528" s="14" t="s">
        <v>1921</v>
      </c>
      <c r="C1528" s="54" t="s">
        <v>1926</v>
      </c>
      <c r="D1528" s="371">
        <v>7001</v>
      </c>
      <c r="E1528" s="4" t="s">
        <v>1958</v>
      </c>
      <c r="F1528" s="4" t="s">
        <v>1959</v>
      </c>
      <c r="G1528" s="4" t="s">
        <v>26</v>
      </c>
      <c r="H1528" s="436">
        <v>0</v>
      </c>
      <c r="I1528" s="6">
        <v>0</v>
      </c>
      <c r="J1528" s="140">
        <v>0</v>
      </c>
      <c r="K1528" s="184">
        <v>0</v>
      </c>
      <c r="L1528" s="162" t="s">
        <v>309</v>
      </c>
      <c r="M1528" s="161" t="s">
        <v>51</v>
      </c>
      <c r="N1528" s="162"/>
      <c r="O1528" s="162" t="s">
        <v>1930</v>
      </c>
    </row>
    <row r="1529" spans="1:15" ht="15" customHeight="1">
      <c r="A1529" s="378">
        <v>30</v>
      </c>
      <c r="B1529" s="14" t="s">
        <v>1921</v>
      </c>
      <c r="C1529" s="54" t="s">
        <v>1926</v>
      </c>
      <c r="D1529" s="371">
        <v>8001</v>
      </c>
      <c r="E1529" s="4" t="s">
        <v>1960</v>
      </c>
      <c r="F1529" s="4" t="s">
        <v>1961</v>
      </c>
      <c r="G1529" s="4" t="s">
        <v>26</v>
      </c>
      <c r="H1529" s="436">
        <v>1</v>
      </c>
      <c r="I1529" s="6">
        <v>1000</v>
      </c>
      <c r="J1529" s="140">
        <v>0</v>
      </c>
      <c r="K1529" s="184">
        <v>0</v>
      </c>
      <c r="L1529" s="162" t="s">
        <v>1929</v>
      </c>
      <c r="M1529" s="161" t="s">
        <v>4617</v>
      </c>
      <c r="N1529" s="162" t="s">
        <v>1930</v>
      </c>
      <c r="O1529" s="162" t="s">
        <v>83</v>
      </c>
    </row>
    <row r="1530" spans="1:15" ht="15" customHeight="1">
      <c r="A1530" s="378">
        <v>30</v>
      </c>
      <c r="B1530" s="14" t="s">
        <v>1921</v>
      </c>
      <c r="C1530" s="54" t="s">
        <v>1926</v>
      </c>
      <c r="D1530" s="371">
        <v>8002</v>
      </c>
      <c r="E1530" s="4" t="s">
        <v>1962</v>
      </c>
      <c r="F1530" s="4" t="s">
        <v>1963</v>
      </c>
      <c r="G1530" s="4" t="s">
        <v>26</v>
      </c>
      <c r="H1530" s="436">
        <v>1</v>
      </c>
      <c r="I1530" s="6">
        <v>120084</v>
      </c>
      <c r="J1530" s="140">
        <v>0</v>
      </c>
      <c r="K1530" s="408">
        <v>127</v>
      </c>
      <c r="L1530" s="162" t="s">
        <v>1964</v>
      </c>
      <c r="M1530" s="161" t="s">
        <v>51</v>
      </c>
      <c r="N1530" s="162"/>
      <c r="O1530" s="162" t="s">
        <v>1965</v>
      </c>
    </row>
    <row r="1531" spans="1:15" ht="15" customHeight="1">
      <c r="A1531" s="378">
        <v>30</v>
      </c>
      <c r="B1531" s="14" t="s">
        <v>1921</v>
      </c>
      <c r="C1531" s="54" t="s">
        <v>116</v>
      </c>
      <c r="D1531" s="371">
        <v>8083</v>
      </c>
      <c r="E1531" s="4" t="s">
        <v>1966</v>
      </c>
      <c r="F1531" s="4" t="s">
        <v>22</v>
      </c>
      <c r="G1531" s="4" t="s">
        <v>22</v>
      </c>
      <c r="H1531" s="436">
        <v>1</v>
      </c>
      <c r="I1531" s="6">
        <v>6059695</v>
      </c>
      <c r="J1531" s="140">
        <v>2051217.12</v>
      </c>
      <c r="K1531" s="408">
        <v>348</v>
      </c>
      <c r="L1531" s="162" t="s">
        <v>1967</v>
      </c>
      <c r="M1531" s="161" t="s">
        <v>51</v>
      </c>
      <c r="N1531" s="162"/>
      <c r="O1531" s="162"/>
    </row>
    <row r="1532" spans="1:15" ht="15" customHeight="1">
      <c r="A1532" s="378">
        <v>30</v>
      </c>
      <c r="B1532" s="14" t="s">
        <v>1921</v>
      </c>
      <c r="C1532" s="54" t="s">
        <v>116</v>
      </c>
      <c r="D1532" s="371">
        <v>8085</v>
      </c>
      <c r="E1532" s="4" t="s">
        <v>1968</v>
      </c>
      <c r="F1532" s="4" t="s">
        <v>22</v>
      </c>
      <c r="G1532" s="4" t="s">
        <v>22</v>
      </c>
      <c r="H1532" s="436">
        <v>1</v>
      </c>
      <c r="I1532" s="6">
        <v>1769257</v>
      </c>
      <c r="J1532" s="140">
        <v>705205.46</v>
      </c>
      <c r="K1532" s="408">
        <v>1</v>
      </c>
      <c r="L1532" s="162" t="s">
        <v>1969</v>
      </c>
      <c r="M1532" s="161" t="s">
        <v>51</v>
      </c>
      <c r="N1532" s="162"/>
      <c r="O1532" s="162"/>
    </row>
    <row r="1533" spans="1:15" ht="15" customHeight="1">
      <c r="A1533" s="378">
        <v>30</v>
      </c>
      <c r="B1533" s="14" t="s">
        <v>1921</v>
      </c>
      <c r="C1533" s="54" t="s">
        <v>116</v>
      </c>
      <c r="D1533" s="371">
        <v>8088</v>
      </c>
      <c r="E1533" s="4" t="s">
        <v>304</v>
      </c>
      <c r="F1533" s="4" t="s">
        <v>22</v>
      </c>
      <c r="G1533" s="4" t="s">
        <v>22</v>
      </c>
      <c r="H1533" s="436">
        <v>1</v>
      </c>
      <c r="I1533" s="6">
        <v>12291261</v>
      </c>
      <c r="J1533" s="140">
        <v>8887539.2000000011</v>
      </c>
      <c r="K1533" s="408">
        <v>1555</v>
      </c>
      <c r="L1533" s="162" t="s">
        <v>1970</v>
      </c>
      <c r="M1533" s="161" t="s">
        <v>51</v>
      </c>
      <c r="N1533" s="162"/>
      <c r="O1533" s="162"/>
    </row>
    <row r="1534" spans="1:15" ht="15" customHeight="1">
      <c r="A1534" s="378">
        <v>30</v>
      </c>
      <c r="B1534" s="14" t="s">
        <v>1921</v>
      </c>
      <c r="C1534" s="54" t="s">
        <v>116</v>
      </c>
      <c r="D1534" s="371">
        <v>8090</v>
      </c>
      <c r="E1534" s="4" t="s">
        <v>1971</v>
      </c>
      <c r="F1534" s="4" t="s">
        <v>22</v>
      </c>
      <c r="G1534" s="4" t="s">
        <v>22</v>
      </c>
      <c r="H1534" s="436">
        <v>1</v>
      </c>
      <c r="I1534" s="6">
        <v>34959596</v>
      </c>
      <c r="J1534" s="140">
        <v>18623630.109999999</v>
      </c>
      <c r="K1534" s="408">
        <v>24</v>
      </c>
      <c r="L1534" s="162" t="s">
        <v>1972</v>
      </c>
      <c r="M1534" s="161" t="s">
        <v>51</v>
      </c>
      <c r="N1534" s="162"/>
      <c r="O1534" s="162"/>
    </row>
    <row r="1535" spans="1:15" ht="15" customHeight="1">
      <c r="A1535" s="378">
        <v>30</v>
      </c>
      <c r="B1535" s="14" t="s">
        <v>1921</v>
      </c>
      <c r="C1535" s="54" t="s">
        <v>116</v>
      </c>
      <c r="D1535" s="371">
        <v>8098</v>
      </c>
      <c r="E1535" s="4" t="s">
        <v>1973</v>
      </c>
      <c r="F1535" s="4" t="s">
        <v>22</v>
      </c>
      <c r="G1535" s="4" t="s">
        <v>22</v>
      </c>
      <c r="H1535" s="436">
        <v>1</v>
      </c>
      <c r="I1535" s="6">
        <v>5003521</v>
      </c>
      <c r="J1535" s="140">
        <v>0</v>
      </c>
      <c r="K1535" s="408">
        <v>1</v>
      </c>
      <c r="L1535" s="162" t="s">
        <v>1974</v>
      </c>
      <c r="M1535" s="161" t="s">
        <v>51</v>
      </c>
      <c r="N1535" s="162"/>
      <c r="O1535" s="162"/>
    </row>
    <row r="1536" spans="1:15" ht="15" customHeight="1">
      <c r="A1536" s="378">
        <v>30</v>
      </c>
      <c r="B1536" s="14" t="s">
        <v>1921</v>
      </c>
      <c r="C1536" s="54" t="s">
        <v>116</v>
      </c>
      <c r="D1536" s="371">
        <v>8100</v>
      </c>
      <c r="E1536" s="4" t="s">
        <v>1975</v>
      </c>
      <c r="F1536" s="4" t="s">
        <v>22</v>
      </c>
      <c r="G1536" s="4" t="s">
        <v>22</v>
      </c>
      <c r="H1536" s="436">
        <v>1</v>
      </c>
      <c r="I1536" s="6">
        <v>345071</v>
      </c>
      <c r="J1536" s="140">
        <v>0</v>
      </c>
      <c r="K1536" s="184"/>
      <c r="L1536" s="162"/>
      <c r="M1536" s="162"/>
      <c r="N1536" s="162"/>
      <c r="O1536" s="162"/>
    </row>
    <row r="1537" spans="1:15" ht="15" customHeight="1">
      <c r="A1537" s="378">
        <v>30</v>
      </c>
      <c r="B1537" s="14" t="s">
        <v>1921</v>
      </c>
      <c r="C1537" s="54" t="s">
        <v>116</v>
      </c>
      <c r="D1537" s="371">
        <v>8101</v>
      </c>
      <c r="E1537" s="4" t="s">
        <v>1976</v>
      </c>
      <c r="F1537" s="4" t="s">
        <v>1976</v>
      </c>
      <c r="G1537" s="4" t="s">
        <v>26</v>
      </c>
      <c r="H1537" s="436">
        <v>1</v>
      </c>
      <c r="I1537" s="6">
        <v>1431007</v>
      </c>
      <c r="J1537" s="140">
        <v>1267577.06</v>
      </c>
      <c r="K1537" s="408">
        <v>2</v>
      </c>
      <c r="L1537" s="162" t="s">
        <v>1977</v>
      </c>
      <c r="M1537" s="161" t="s">
        <v>51</v>
      </c>
      <c r="N1537" s="162"/>
      <c r="O1537" s="162"/>
    </row>
    <row r="1538" spans="1:15" ht="15" customHeight="1">
      <c r="A1538" s="378">
        <v>30</v>
      </c>
      <c r="B1538" s="14" t="s">
        <v>1921</v>
      </c>
      <c r="C1538" s="54" t="s">
        <v>116</v>
      </c>
      <c r="D1538" s="371">
        <v>8102</v>
      </c>
      <c r="E1538" s="4" t="s">
        <v>1978</v>
      </c>
      <c r="F1538" s="4" t="s">
        <v>1979</v>
      </c>
      <c r="G1538" s="4" t="s">
        <v>26</v>
      </c>
      <c r="H1538" s="436">
        <v>1</v>
      </c>
      <c r="I1538" s="6">
        <v>400281</v>
      </c>
      <c r="J1538" s="140">
        <v>0</v>
      </c>
      <c r="K1538" s="184">
        <v>0</v>
      </c>
      <c r="L1538" s="162" t="s">
        <v>1929</v>
      </c>
      <c r="M1538" s="162" t="s">
        <v>27</v>
      </c>
      <c r="N1538" s="162" t="s">
        <v>1980</v>
      </c>
      <c r="O1538" s="162"/>
    </row>
    <row r="1539" spans="1:15" ht="15" customHeight="1">
      <c r="A1539" s="378">
        <v>30</v>
      </c>
      <c r="B1539" s="14" t="s">
        <v>1921</v>
      </c>
      <c r="C1539" s="54" t="s">
        <v>116</v>
      </c>
      <c r="D1539" s="371">
        <v>9528</v>
      </c>
      <c r="E1539" s="4" t="s">
        <v>1981</v>
      </c>
      <c r="F1539" s="4" t="s">
        <v>249</v>
      </c>
      <c r="G1539" s="4" t="s">
        <v>137</v>
      </c>
      <c r="H1539" s="436">
        <v>1</v>
      </c>
      <c r="I1539" s="6">
        <v>1000</v>
      </c>
      <c r="J1539" s="118">
        <v>0</v>
      </c>
      <c r="K1539" s="184"/>
      <c r="L1539" s="162"/>
      <c r="M1539" s="161" t="s">
        <v>4617</v>
      </c>
      <c r="N1539" s="162"/>
      <c r="O1539" s="162" t="s">
        <v>83</v>
      </c>
    </row>
    <row r="1540" spans="1:15" ht="15" customHeight="1">
      <c r="A1540" s="378">
        <v>30</v>
      </c>
      <c r="B1540" s="14" t="s">
        <v>1921</v>
      </c>
      <c r="C1540" s="54" t="s">
        <v>116</v>
      </c>
      <c r="D1540" s="371">
        <v>9529</v>
      </c>
      <c r="E1540" s="4" t="s">
        <v>1982</v>
      </c>
      <c r="F1540" s="4" t="s">
        <v>1983</v>
      </c>
      <c r="G1540" s="4" t="s">
        <v>137</v>
      </c>
      <c r="H1540" s="436">
        <v>1</v>
      </c>
      <c r="I1540" s="6">
        <v>10000</v>
      </c>
      <c r="J1540" s="118">
        <v>0</v>
      </c>
      <c r="K1540" s="184"/>
      <c r="L1540" s="162"/>
      <c r="M1540" s="161" t="s">
        <v>4617</v>
      </c>
      <c r="N1540" s="162"/>
      <c r="O1540" s="162" t="s">
        <v>83</v>
      </c>
    </row>
    <row r="1541" spans="1:15" ht="15" customHeight="1">
      <c r="A1541" s="378">
        <v>30</v>
      </c>
      <c r="B1541" s="14" t="s">
        <v>1921</v>
      </c>
      <c r="C1541" s="54" t="s">
        <v>116</v>
      </c>
      <c r="D1541" s="371">
        <v>9560</v>
      </c>
      <c r="E1541" s="4" t="s">
        <v>1984</v>
      </c>
      <c r="F1541" s="4" t="s">
        <v>1979</v>
      </c>
      <c r="G1541" s="4" t="s">
        <v>26</v>
      </c>
      <c r="H1541" s="436">
        <v>1</v>
      </c>
      <c r="I1541" s="6">
        <v>10000</v>
      </c>
      <c r="J1541" s="118">
        <v>0</v>
      </c>
      <c r="K1541" s="184"/>
      <c r="L1541" s="162"/>
      <c r="M1541" s="161" t="s">
        <v>4617</v>
      </c>
      <c r="N1541" s="162"/>
      <c r="O1541" s="162" t="s">
        <v>83</v>
      </c>
    </row>
    <row r="1542" spans="1:15" ht="15" customHeight="1">
      <c r="A1542" s="378">
        <v>30</v>
      </c>
      <c r="B1542" s="14" t="s">
        <v>1921</v>
      </c>
      <c r="C1542" s="54" t="s">
        <v>116</v>
      </c>
      <c r="D1542" s="371">
        <v>9561</v>
      </c>
      <c r="E1542" s="4" t="s">
        <v>1985</v>
      </c>
      <c r="F1542" s="4" t="s">
        <v>240</v>
      </c>
      <c r="G1542" s="4" t="s">
        <v>26</v>
      </c>
      <c r="H1542" s="436">
        <v>1</v>
      </c>
      <c r="I1542" s="6">
        <v>10000</v>
      </c>
      <c r="J1542" s="118">
        <v>0</v>
      </c>
      <c r="K1542" s="184"/>
      <c r="L1542" s="162"/>
      <c r="M1542" s="161" t="s">
        <v>4617</v>
      </c>
      <c r="N1542" s="162"/>
      <c r="O1542" s="162" t="s">
        <v>83</v>
      </c>
    </row>
    <row r="1543" spans="1:15" ht="15" customHeight="1">
      <c r="A1543" s="378">
        <v>30</v>
      </c>
      <c r="B1543" s="14" t="s">
        <v>1921</v>
      </c>
      <c r="C1543" s="54" t="s">
        <v>116</v>
      </c>
      <c r="D1543" s="384">
        <v>8101</v>
      </c>
      <c r="E1543" s="78" t="s">
        <v>1986</v>
      </c>
      <c r="F1543" s="4" t="s">
        <v>1976</v>
      </c>
      <c r="G1543" s="4" t="s">
        <v>26</v>
      </c>
      <c r="H1543" s="439">
        <v>0</v>
      </c>
      <c r="I1543" s="104">
        <v>0</v>
      </c>
      <c r="J1543" s="140">
        <v>1267577.06</v>
      </c>
      <c r="K1543" s="184"/>
      <c r="L1543" s="162"/>
      <c r="M1543" s="162"/>
      <c r="N1543" s="162"/>
      <c r="O1543" s="162" t="s">
        <v>1987</v>
      </c>
    </row>
    <row r="1544" spans="1:15" ht="15" customHeight="1">
      <c r="A1544" s="378">
        <v>31</v>
      </c>
      <c r="B1544" s="14" t="s">
        <v>1988</v>
      </c>
      <c r="C1544" s="54" t="s">
        <v>85</v>
      </c>
      <c r="D1544" s="374">
        <v>1220</v>
      </c>
      <c r="E1544" s="16" t="s">
        <v>57</v>
      </c>
      <c r="F1544" s="16" t="s">
        <v>166</v>
      </c>
      <c r="G1544" s="16" t="s">
        <v>26</v>
      </c>
      <c r="H1544" s="435">
        <v>1</v>
      </c>
      <c r="I1544" s="17">
        <v>1000</v>
      </c>
      <c r="J1544" s="139">
        <v>0</v>
      </c>
      <c r="K1544" s="408">
        <v>0</v>
      </c>
      <c r="L1544" s="408">
        <v>0</v>
      </c>
      <c r="M1544" s="161" t="s">
        <v>4617</v>
      </c>
      <c r="N1544" s="162" t="s">
        <v>1989</v>
      </c>
      <c r="O1544" s="162" t="s">
        <v>83</v>
      </c>
    </row>
    <row r="1545" spans="1:15" ht="15" customHeight="1">
      <c r="A1545" s="378">
        <v>31</v>
      </c>
      <c r="B1545" s="14" t="s">
        <v>1988</v>
      </c>
      <c r="C1545" s="54" t="s">
        <v>101</v>
      </c>
      <c r="D1545" s="374">
        <v>2100</v>
      </c>
      <c r="E1545" s="16" t="s">
        <v>61</v>
      </c>
      <c r="F1545" s="16" t="s">
        <v>22</v>
      </c>
      <c r="G1545" s="16" t="s">
        <v>22</v>
      </c>
      <c r="H1545" s="435">
        <v>100</v>
      </c>
      <c r="I1545" s="17">
        <v>4183173</v>
      </c>
      <c r="J1545" s="139">
        <v>630678.12999999989</v>
      </c>
      <c r="K1545" s="408">
        <v>100</v>
      </c>
      <c r="L1545" s="162" t="s">
        <v>1990</v>
      </c>
      <c r="M1545" s="161" t="s">
        <v>51</v>
      </c>
      <c r="N1545" s="162"/>
      <c r="O1545" s="162"/>
    </row>
    <row r="1546" spans="1:15" ht="15" customHeight="1">
      <c r="A1546" s="378">
        <v>31</v>
      </c>
      <c r="B1546" s="14" t="s">
        <v>1988</v>
      </c>
      <c r="C1546" s="54" t="s">
        <v>297</v>
      </c>
      <c r="D1546" s="374">
        <v>2101</v>
      </c>
      <c r="E1546" s="16" t="s">
        <v>1991</v>
      </c>
      <c r="F1546" s="16" t="s">
        <v>22</v>
      </c>
      <c r="G1546" s="16" t="s">
        <v>22</v>
      </c>
      <c r="H1546" s="435">
        <v>48</v>
      </c>
      <c r="I1546" s="17">
        <v>292613</v>
      </c>
      <c r="J1546" s="139">
        <v>37570</v>
      </c>
      <c r="K1546" s="408">
        <v>32</v>
      </c>
      <c r="L1546" s="162" t="s">
        <v>1992</v>
      </c>
      <c r="M1546" s="161" t="s">
        <v>51</v>
      </c>
      <c r="N1546" s="162"/>
      <c r="O1546" s="162"/>
    </row>
    <row r="1547" spans="1:15" ht="15" customHeight="1">
      <c r="A1547" s="378">
        <v>31</v>
      </c>
      <c r="B1547" s="14" t="s">
        <v>1988</v>
      </c>
      <c r="C1547" s="54" t="s">
        <v>101</v>
      </c>
      <c r="D1547" s="374">
        <v>2171</v>
      </c>
      <c r="E1547" s="16" t="s">
        <v>63</v>
      </c>
      <c r="F1547" s="16" t="s">
        <v>22</v>
      </c>
      <c r="G1547" s="16" t="s">
        <v>22</v>
      </c>
      <c r="H1547" s="435">
        <v>1</v>
      </c>
      <c r="I1547" s="17">
        <v>211892</v>
      </c>
      <c r="J1547" s="139">
        <v>100980.87</v>
      </c>
      <c r="K1547" s="408">
        <v>1</v>
      </c>
      <c r="L1547" s="162" t="s">
        <v>1993</v>
      </c>
      <c r="M1547" s="161" t="s">
        <v>51</v>
      </c>
      <c r="N1547" s="162"/>
      <c r="O1547" s="162"/>
    </row>
    <row r="1548" spans="1:15" ht="15" customHeight="1">
      <c r="A1548" s="378">
        <v>31</v>
      </c>
      <c r="B1548" s="14" t="s">
        <v>1988</v>
      </c>
      <c r="C1548" s="54" t="s">
        <v>85</v>
      </c>
      <c r="D1548" s="374">
        <v>2818</v>
      </c>
      <c r="E1548" s="16" t="s">
        <v>58</v>
      </c>
      <c r="F1548" s="16" t="s">
        <v>1994</v>
      </c>
      <c r="G1548" s="16" t="s">
        <v>26</v>
      </c>
      <c r="H1548" s="435">
        <v>5</v>
      </c>
      <c r="I1548" s="17">
        <v>27041</v>
      </c>
      <c r="J1548" s="139">
        <v>0</v>
      </c>
      <c r="K1548" s="408">
        <v>0</v>
      </c>
      <c r="L1548" s="408">
        <v>0</v>
      </c>
      <c r="M1548" s="162" t="s">
        <v>27</v>
      </c>
      <c r="N1548" s="162" t="s">
        <v>1989</v>
      </c>
      <c r="O1548" s="162"/>
    </row>
    <row r="1549" spans="1:15" ht="15" customHeight="1">
      <c r="A1549" s="378">
        <v>31</v>
      </c>
      <c r="B1549" s="14" t="s">
        <v>1988</v>
      </c>
      <c r="C1549" s="54" t="s">
        <v>103</v>
      </c>
      <c r="D1549" s="374">
        <v>8182</v>
      </c>
      <c r="E1549" s="16" t="s">
        <v>1995</v>
      </c>
      <c r="F1549" s="16" t="s">
        <v>22</v>
      </c>
      <c r="G1549" s="16" t="s">
        <v>22</v>
      </c>
      <c r="H1549" s="435">
        <v>57</v>
      </c>
      <c r="I1549" s="17">
        <v>756622</v>
      </c>
      <c r="J1549" s="139">
        <v>126883.40999999999</v>
      </c>
      <c r="K1549" s="408">
        <v>4</v>
      </c>
      <c r="L1549" s="162" t="s">
        <v>1996</v>
      </c>
      <c r="M1549" s="161" t="s">
        <v>51</v>
      </c>
      <c r="N1549" s="162"/>
      <c r="O1549" s="162"/>
    </row>
    <row r="1550" spans="1:15" ht="15" customHeight="1">
      <c r="A1550" s="378">
        <v>32</v>
      </c>
      <c r="B1550" s="14" t="s">
        <v>1997</v>
      </c>
      <c r="C1550" s="54" t="s">
        <v>85</v>
      </c>
      <c r="D1550" s="374">
        <v>1220</v>
      </c>
      <c r="E1550" s="16" t="s">
        <v>57</v>
      </c>
      <c r="F1550" s="16" t="s">
        <v>1998</v>
      </c>
      <c r="G1550" s="16" t="s">
        <v>26</v>
      </c>
      <c r="H1550" s="435">
        <v>1</v>
      </c>
      <c r="I1550" s="17">
        <v>1615000</v>
      </c>
      <c r="J1550" s="153">
        <v>0</v>
      </c>
      <c r="K1550" s="184">
        <v>0</v>
      </c>
      <c r="L1550" s="162" t="s">
        <v>1916</v>
      </c>
      <c r="M1550" s="162" t="s">
        <v>27</v>
      </c>
      <c r="N1550" s="162" t="s">
        <v>1999</v>
      </c>
      <c r="O1550" s="162"/>
    </row>
    <row r="1551" spans="1:15" ht="15" customHeight="1">
      <c r="A1551" s="378">
        <v>32</v>
      </c>
      <c r="B1551" s="14" t="s">
        <v>1997</v>
      </c>
      <c r="C1551" s="54" t="s">
        <v>101</v>
      </c>
      <c r="D1551" s="374">
        <v>2100</v>
      </c>
      <c r="E1551" s="16" t="s">
        <v>61</v>
      </c>
      <c r="F1551" s="16" t="s">
        <v>62</v>
      </c>
      <c r="G1551" s="16" t="s">
        <v>26</v>
      </c>
      <c r="H1551" s="435">
        <v>1</v>
      </c>
      <c r="I1551" s="17">
        <v>25104215</v>
      </c>
      <c r="J1551" s="139">
        <v>24161698.930000003</v>
      </c>
      <c r="K1551" s="408">
        <v>1</v>
      </c>
      <c r="L1551" s="162" t="s">
        <v>2000</v>
      </c>
      <c r="M1551" s="161" t="s">
        <v>51</v>
      </c>
      <c r="N1551" s="212" t="s">
        <v>170</v>
      </c>
      <c r="O1551" s="162"/>
    </row>
    <row r="1552" spans="1:15" ht="15" customHeight="1">
      <c r="A1552" s="378">
        <v>32</v>
      </c>
      <c r="B1552" s="14" t="s">
        <v>1997</v>
      </c>
      <c r="C1552" s="54" t="s">
        <v>101</v>
      </c>
      <c r="D1552" s="374">
        <v>2171</v>
      </c>
      <c r="E1552" s="16" t="s">
        <v>63</v>
      </c>
      <c r="F1552" s="16" t="s">
        <v>431</v>
      </c>
      <c r="G1552" s="16" t="s">
        <v>26</v>
      </c>
      <c r="H1552" s="435">
        <v>1</v>
      </c>
      <c r="I1552" s="17">
        <v>4210283</v>
      </c>
      <c r="J1552" s="139">
        <v>3100653.9899999998</v>
      </c>
      <c r="K1552" s="408">
        <v>1</v>
      </c>
      <c r="L1552" s="162" t="s">
        <v>2001</v>
      </c>
      <c r="M1552" s="161" t="s">
        <v>51</v>
      </c>
      <c r="N1552" s="212" t="s">
        <v>170</v>
      </c>
      <c r="O1552" s="162" t="s">
        <v>2002</v>
      </c>
    </row>
    <row r="1553" spans="1:15" ht="15" customHeight="1">
      <c r="A1553" s="378">
        <v>32</v>
      </c>
      <c r="B1553" s="14" t="s">
        <v>1997</v>
      </c>
      <c r="C1553" s="54" t="s">
        <v>85</v>
      </c>
      <c r="D1553" s="374">
        <v>2818</v>
      </c>
      <c r="E1553" s="16" t="s">
        <v>58</v>
      </c>
      <c r="F1553" s="16" t="s">
        <v>1918</v>
      </c>
      <c r="G1553" s="16" t="s">
        <v>26</v>
      </c>
      <c r="H1553" s="435">
        <v>1</v>
      </c>
      <c r="I1553" s="17">
        <v>215887</v>
      </c>
      <c r="J1553" s="139">
        <v>25033.989999999998</v>
      </c>
      <c r="K1553" s="408">
        <v>1</v>
      </c>
      <c r="L1553" s="162" t="s">
        <v>2003</v>
      </c>
      <c r="M1553" s="161" t="s">
        <v>51</v>
      </c>
      <c r="N1553" s="162" t="s">
        <v>170</v>
      </c>
      <c r="O1553" s="162"/>
    </row>
    <row r="1554" spans="1:15" ht="15" customHeight="1">
      <c r="A1554" s="378">
        <v>32</v>
      </c>
      <c r="B1554" s="14" t="s">
        <v>1997</v>
      </c>
      <c r="C1554" s="54" t="s">
        <v>297</v>
      </c>
      <c r="D1554" s="374">
        <v>8262</v>
      </c>
      <c r="E1554" s="16" t="s">
        <v>2004</v>
      </c>
      <c r="F1554" s="16" t="s">
        <v>1998</v>
      </c>
      <c r="G1554" s="16" t="s">
        <v>26</v>
      </c>
      <c r="H1554" s="435">
        <v>1</v>
      </c>
      <c r="I1554" s="17">
        <v>1046030</v>
      </c>
      <c r="J1554" s="139">
        <v>221672.30000000002</v>
      </c>
      <c r="K1554" s="184">
        <v>0</v>
      </c>
      <c r="L1554" s="162" t="s">
        <v>1916</v>
      </c>
      <c r="M1554" s="162" t="s">
        <v>27</v>
      </c>
      <c r="N1554" s="162" t="s">
        <v>2005</v>
      </c>
      <c r="O1554" s="162" t="s">
        <v>2006</v>
      </c>
    </row>
    <row r="1555" spans="1:15" ht="15" customHeight="1">
      <c r="A1555" s="378">
        <v>32</v>
      </c>
      <c r="B1555" s="14" t="s">
        <v>1997</v>
      </c>
      <c r="C1555" s="54" t="s">
        <v>297</v>
      </c>
      <c r="D1555" s="374">
        <v>9526</v>
      </c>
      <c r="E1555" s="16" t="s">
        <v>2007</v>
      </c>
      <c r="F1555" s="16" t="s">
        <v>2008</v>
      </c>
      <c r="G1555" s="16" t="s">
        <v>137</v>
      </c>
      <c r="H1555" s="435">
        <v>2</v>
      </c>
      <c r="I1555" s="17">
        <v>10000</v>
      </c>
      <c r="J1555" s="153">
        <v>0</v>
      </c>
      <c r="K1555" s="408">
        <v>1</v>
      </c>
      <c r="L1555" s="213" t="s">
        <v>2009</v>
      </c>
      <c r="M1555" s="161" t="s">
        <v>4617</v>
      </c>
      <c r="N1555" s="162" t="s">
        <v>2010</v>
      </c>
      <c r="O1555" s="162" t="s">
        <v>83</v>
      </c>
    </row>
    <row r="1556" spans="1:15" ht="15" customHeight="1">
      <c r="A1556" s="378">
        <v>34</v>
      </c>
      <c r="B1556" s="14" t="s">
        <v>2011</v>
      </c>
      <c r="C1556" s="54" t="s">
        <v>107</v>
      </c>
      <c r="D1556" s="371">
        <v>1051</v>
      </c>
      <c r="E1556" s="4" t="s">
        <v>996</v>
      </c>
      <c r="F1556" s="4" t="s">
        <v>22</v>
      </c>
      <c r="G1556" s="4" t="s">
        <v>22</v>
      </c>
      <c r="H1556" s="436">
        <v>1</v>
      </c>
      <c r="I1556" s="6">
        <v>100000</v>
      </c>
      <c r="J1556" s="140">
        <v>1019512.39</v>
      </c>
      <c r="K1556" s="408">
        <v>1</v>
      </c>
      <c r="L1556" s="162"/>
      <c r="M1556" s="161" t="s">
        <v>51</v>
      </c>
      <c r="N1556" s="162"/>
      <c r="O1556" s="162"/>
    </row>
    <row r="1557" spans="1:15" ht="15" customHeight="1">
      <c r="A1557" s="378">
        <v>34</v>
      </c>
      <c r="B1557" s="14" t="s">
        <v>2011</v>
      </c>
      <c r="C1557" s="54" t="s">
        <v>107</v>
      </c>
      <c r="D1557" s="371">
        <v>1052</v>
      </c>
      <c r="E1557" s="4" t="s">
        <v>2012</v>
      </c>
      <c r="F1557" s="4" t="s">
        <v>2013</v>
      </c>
      <c r="G1557" s="4" t="s">
        <v>26</v>
      </c>
      <c r="H1557" s="436">
        <v>1</v>
      </c>
      <c r="I1557" s="6">
        <v>100000</v>
      </c>
      <c r="J1557" s="118">
        <v>0</v>
      </c>
      <c r="K1557" s="408">
        <v>1</v>
      </c>
      <c r="L1557" s="162"/>
      <c r="M1557" s="161" t="s">
        <v>51</v>
      </c>
      <c r="N1557" s="162"/>
      <c r="O1557" s="162"/>
    </row>
    <row r="1558" spans="1:15" ht="15" customHeight="1">
      <c r="A1558" s="378">
        <v>34</v>
      </c>
      <c r="B1558" s="14" t="s">
        <v>2011</v>
      </c>
      <c r="C1558" s="54" t="s">
        <v>107</v>
      </c>
      <c r="D1558" s="371">
        <v>1146</v>
      </c>
      <c r="E1558" s="4" t="s">
        <v>2014</v>
      </c>
      <c r="F1558" s="4" t="s">
        <v>18</v>
      </c>
      <c r="G1558" s="4" t="s">
        <v>18</v>
      </c>
      <c r="H1558" s="436">
        <v>0</v>
      </c>
      <c r="I1558" s="6">
        <v>0</v>
      </c>
      <c r="J1558" s="118">
        <v>0</v>
      </c>
      <c r="K1558" s="184"/>
      <c r="L1558" s="162"/>
      <c r="M1558" s="162"/>
      <c r="N1558" s="162"/>
      <c r="O1558" s="162"/>
    </row>
    <row r="1559" spans="1:15" ht="15" customHeight="1">
      <c r="A1559" s="378">
        <v>34</v>
      </c>
      <c r="B1559" s="14" t="s">
        <v>2011</v>
      </c>
      <c r="C1559" s="54" t="s">
        <v>85</v>
      </c>
      <c r="D1559" s="371">
        <v>1220</v>
      </c>
      <c r="E1559" s="4" t="s">
        <v>57</v>
      </c>
      <c r="F1559" s="4" t="s">
        <v>166</v>
      </c>
      <c r="G1559" s="4" t="s">
        <v>26</v>
      </c>
      <c r="H1559" s="436">
        <v>1</v>
      </c>
      <c r="I1559" s="6">
        <v>280000</v>
      </c>
      <c r="J1559" s="140">
        <v>0</v>
      </c>
      <c r="K1559" s="184">
        <v>0</v>
      </c>
      <c r="L1559" s="162"/>
      <c r="M1559" s="162" t="s">
        <v>27</v>
      </c>
      <c r="N1559" s="162"/>
      <c r="O1559" s="162"/>
    </row>
    <row r="1560" spans="1:15" ht="15" customHeight="1">
      <c r="A1560" s="378">
        <v>34</v>
      </c>
      <c r="B1560" s="14" t="s">
        <v>2011</v>
      </c>
      <c r="C1560" s="54" t="s">
        <v>107</v>
      </c>
      <c r="D1560" s="371">
        <v>1684</v>
      </c>
      <c r="E1560" s="4" t="s">
        <v>2015</v>
      </c>
      <c r="F1560" s="4" t="s">
        <v>18</v>
      </c>
      <c r="G1560" s="4" t="s">
        <v>18</v>
      </c>
      <c r="H1560" s="436">
        <v>0</v>
      </c>
      <c r="I1560" s="6">
        <v>0</v>
      </c>
      <c r="J1560" s="118">
        <v>0</v>
      </c>
      <c r="K1560" s="184"/>
      <c r="L1560" s="162"/>
      <c r="M1560" s="162"/>
      <c r="N1560" s="162"/>
      <c r="O1560" s="162"/>
    </row>
    <row r="1561" spans="1:15" ht="15" customHeight="1">
      <c r="A1561" s="378">
        <v>34</v>
      </c>
      <c r="B1561" s="14" t="s">
        <v>2011</v>
      </c>
      <c r="C1561" s="54" t="s">
        <v>1004</v>
      </c>
      <c r="D1561" s="371">
        <v>1685</v>
      </c>
      <c r="E1561" s="4" t="s">
        <v>2016</v>
      </c>
      <c r="F1561" s="4" t="s">
        <v>18</v>
      </c>
      <c r="G1561" s="4" t="s">
        <v>18</v>
      </c>
      <c r="H1561" s="436">
        <v>0</v>
      </c>
      <c r="I1561" s="6">
        <v>0</v>
      </c>
      <c r="J1561" s="118">
        <v>0</v>
      </c>
      <c r="K1561" s="184"/>
      <c r="L1561" s="162"/>
      <c r="M1561" s="162"/>
      <c r="N1561" s="162"/>
      <c r="O1561" s="162"/>
    </row>
    <row r="1562" spans="1:15" ht="15" customHeight="1">
      <c r="A1562" s="378">
        <v>34</v>
      </c>
      <c r="B1562" s="14" t="s">
        <v>2011</v>
      </c>
      <c r="C1562" s="54" t="s">
        <v>2017</v>
      </c>
      <c r="D1562" s="371">
        <v>1692</v>
      </c>
      <c r="E1562" s="4" t="s">
        <v>2018</v>
      </c>
      <c r="F1562" s="4" t="s">
        <v>18</v>
      </c>
      <c r="G1562" s="4" t="s">
        <v>18</v>
      </c>
      <c r="H1562" s="436">
        <v>0</v>
      </c>
      <c r="I1562" s="6">
        <v>0</v>
      </c>
      <c r="J1562" s="118">
        <v>0</v>
      </c>
      <c r="K1562" s="184"/>
      <c r="L1562" s="162"/>
      <c r="M1562" s="162"/>
      <c r="N1562" s="162"/>
      <c r="O1562" s="162"/>
    </row>
    <row r="1563" spans="1:15" ht="15" customHeight="1">
      <c r="A1563" s="378">
        <v>34</v>
      </c>
      <c r="B1563" s="14" t="s">
        <v>2011</v>
      </c>
      <c r="C1563" s="54" t="s">
        <v>2017</v>
      </c>
      <c r="D1563" s="371">
        <v>1693</v>
      </c>
      <c r="E1563" s="4" t="s">
        <v>2019</v>
      </c>
      <c r="F1563" s="4" t="s">
        <v>22</v>
      </c>
      <c r="G1563" s="4" t="s">
        <v>22</v>
      </c>
      <c r="H1563" s="436">
        <v>0</v>
      </c>
      <c r="I1563" s="6">
        <v>0</v>
      </c>
      <c r="J1563" s="118">
        <v>0</v>
      </c>
      <c r="K1563" s="184"/>
      <c r="L1563" s="162"/>
      <c r="M1563" s="162"/>
      <c r="N1563" s="162"/>
      <c r="O1563" s="162"/>
    </row>
    <row r="1564" spans="1:15" ht="15" customHeight="1">
      <c r="A1564" s="378">
        <v>34</v>
      </c>
      <c r="B1564" s="14" t="s">
        <v>2011</v>
      </c>
      <c r="C1564" s="54" t="s">
        <v>142</v>
      </c>
      <c r="D1564" s="371">
        <v>1694</v>
      </c>
      <c r="E1564" s="4" t="s">
        <v>2020</v>
      </c>
      <c r="F1564" s="4" t="s">
        <v>18</v>
      </c>
      <c r="G1564" s="4" t="s">
        <v>18</v>
      </c>
      <c r="H1564" s="436">
        <v>0</v>
      </c>
      <c r="I1564" s="6">
        <v>0</v>
      </c>
      <c r="J1564" s="118">
        <v>0</v>
      </c>
      <c r="K1564" s="184"/>
      <c r="L1564" s="162"/>
      <c r="M1564" s="162"/>
      <c r="N1564" s="162"/>
      <c r="O1564" s="162"/>
    </row>
    <row r="1565" spans="1:15" ht="15" customHeight="1">
      <c r="A1565" s="378">
        <v>34</v>
      </c>
      <c r="B1565" s="14" t="s">
        <v>2011</v>
      </c>
      <c r="C1565" s="54" t="s">
        <v>2017</v>
      </c>
      <c r="D1565" s="371">
        <v>1724</v>
      </c>
      <c r="E1565" s="4" t="s">
        <v>2021</v>
      </c>
      <c r="F1565" s="4" t="s">
        <v>18</v>
      </c>
      <c r="G1565" s="4" t="s">
        <v>18</v>
      </c>
      <c r="H1565" s="436">
        <v>0</v>
      </c>
      <c r="I1565" s="6">
        <v>0</v>
      </c>
      <c r="J1565" s="118">
        <v>0</v>
      </c>
      <c r="K1565" s="184"/>
      <c r="L1565" s="162"/>
      <c r="M1565" s="162"/>
      <c r="N1565" s="162"/>
      <c r="O1565" s="162"/>
    </row>
    <row r="1566" spans="1:15" ht="15" customHeight="1">
      <c r="A1566" s="378">
        <v>34</v>
      </c>
      <c r="B1566" s="14" t="s">
        <v>2011</v>
      </c>
      <c r="C1566" s="54" t="s">
        <v>107</v>
      </c>
      <c r="D1566" s="371">
        <v>2019</v>
      </c>
      <c r="E1566" s="4" t="s">
        <v>2022</v>
      </c>
      <c r="F1566" s="4" t="s">
        <v>18</v>
      </c>
      <c r="G1566" s="4" t="s">
        <v>18</v>
      </c>
      <c r="H1566" s="436">
        <v>0</v>
      </c>
      <c r="I1566" s="6">
        <v>0</v>
      </c>
      <c r="J1566" s="118">
        <v>0</v>
      </c>
      <c r="K1566" s="184"/>
      <c r="L1566" s="162"/>
      <c r="M1566" s="162"/>
      <c r="N1566" s="162"/>
      <c r="O1566" s="162"/>
    </row>
    <row r="1567" spans="1:15" ht="15" customHeight="1">
      <c r="A1567" s="378">
        <v>34</v>
      </c>
      <c r="B1567" s="14" t="s">
        <v>2011</v>
      </c>
      <c r="C1567" s="54" t="s">
        <v>107</v>
      </c>
      <c r="D1567" s="371">
        <v>2020</v>
      </c>
      <c r="E1567" s="4" t="s">
        <v>2023</v>
      </c>
      <c r="F1567" s="4" t="s">
        <v>18</v>
      </c>
      <c r="G1567" s="4" t="s">
        <v>18</v>
      </c>
      <c r="H1567" s="436">
        <v>0</v>
      </c>
      <c r="I1567" s="6">
        <v>0</v>
      </c>
      <c r="J1567" s="118">
        <v>0</v>
      </c>
      <c r="K1567" s="184"/>
      <c r="L1567" s="162"/>
      <c r="M1567" s="162"/>
      <c r="N1567" s="162"/>
      <c r="O1567" s="162"/>
    </row>
    <row r="1568" spans="1:15" ht="15" customHeight="1">
      <c r="A1568" s="378">
        <v>34</v>
      </c>
      <c r="B1568" s="14" t="s">
        <v>2011</v>
      </c>
      <c r="C1568" s="54" t="s">
        <v>107</v>
      </c>
      <c r="D1568" s="371">
        <v>2021</v>
      </c>
      <c r="E1568" s="4" t="s">
        <v>2024</v>
      </c>
      <c r="F1568" s="4" t="s">
        <v>18</v>
      </c>
      <c r="G1568" s="4" t="s">
        <v>18</v>
      </c>
      <c r="H1568" s="436">
        <v>0</v>
      </c>
      <c r="I1568" s="6">
        <v>0</v>
      </c>
      <c r="J1568" s="118">
        <v>0</v>
      </c>
      <c r="K1568" s="184"/>
      <c r="L1568" s="162"/>
      <c r="M1568" s="162"/>
      <c r="N1568" s="162"/>
      <c r="O1568" s="162"/>
    </row>
    <row r="1569" spans="1:15" ht="15" customHeight="1">
      <c r="A1569" s="378">
        <v>34</v>
      </c>
      <c r="B1569" s="14" t="s">
        <v>2011</v>
      </c>
      <c r="C1569" s="54" t="s">
        <v>107</v>
      </c>
      <c r="D1569" s="371">
        <v>2022</v>
      </c>
      <c r="E1569" s="4" t="s">
        <v>2025</v>
      </c>
      <c r="F1569" s="4" t="s">
        <v>18</v>
      </c>
      <c r="G1569" s="4" t="s">
        <v>18</v>
      </c>
      <c r="H1569" s="436">
        <v>0</v>
      </c>
      <c r="I1569" s="6">
        <v>0</v>
      </c>
      <c r="J1569" s="118">
        <v>0</v>
      </c>
      <c r="K1569" s="184"/>
      <c r="L1569" s="162"/>
      <c r="M1569" s="162"/>
      <c r="N1569" s="162"/>
      <c r="O1569" s="162"/>
    </row>
    <row r="1570" spans="1:15" ht="15" customHeight="1">
      <c r="A1570" s="378">
        <v>34</v>
      </c>
      <c r="B1570" s="14" t="s">
        <v>2011</v>
      </c>
      <c r="C1570" s="54" t="s">
        <v>107</v>
      </c>
      <c r="D1570" s="371">
        <v>2023</v>
      </c>
      <c r="E1570" s="4" t="s">
        <v>2026</v>
      </c>
      <c r="F1570" s="4" t="s">
        <v>18</v>
      </c>
      <c r="G1570" s="4" t="s">
        <v>18</v>
      </c>
      <c r="H1570" s="436">
        <v>0</v>
      </c>
      <c r="I1570" s="6">
        <v>0</v>
      </c>
      <c r="J1570" s="118">
        <v>0</v>
      </c>
      <c r="K1570" s="184"/>
      <c r="L1570" s="162"/>
      <c r="M1570" s="162"/>
      <c r="N1570" s="162"/>
      <c r="O1570" s="162"/>
    </row>
    <row r="1571" spans="1:15" ht="15" customHeight="1">
      <c r="A1571" s="378">
        <v>34</v>
      </c>
      <c r="B1571" s="14" t="s">
        <v>2011</v>
      </c>
      <c r="C1571" s="54" t="s">
        <v>107</v>
      </c>
      <c r="D1571" s="371">
        <v>2024</v>
      </c>
      <c r="E1571" s="4" t="s">
        <v>2027</v>
      </c>
      <c r="F1571" s="4" t="s">
        <v>18</v>
      </c>
      <c r="G1571" s="4" t="s">
        <v>18</v>
      </c>
      <c r="H1571" s="436">
        <v>0</v>
      </c>
      <c r="I1571" s="6">
        <v>0</v>
      </c>
      <c r="J1571" s="118">
        <v>0</v>
      </c>
      <c r="K1571" s="184"/>
      <c r="L1571" s="162"/>
      <c r="M1571" s="162"/>
      <c r="N1571" s="162"/>
      <c r="O1571" s="162"/>
    </row>
    <row r="1572" spans="1:15" ht="15" customHeight="1">
      <c r="A1572" s="378">
        <v>34</v>
      </c>
      <c r="B1572" s="14" t="s">
        <v>2011</v>
      </c>
      <c r="C1572" s="54" t="s">
        <v>107</v>
      </c>
      <c r="D1572" s="371">
        <v>2027</v>
      </c>
      <c r="E1572" s="4" t="s">
        <v>2028</v>
      </c>
      <c r="F1572" s="4" t="s">
        <v>18</v>
      </c>
      <c r="G1572" s="4" t="s">
        <v>18</v>
      </c>
      <c r="H1572" s="436">
        <v>0</v>
      </c>
      <c r="I1572" s="6">
        <v>0</v>
      </c>
      <c r="J1572" s="118">
        <v>0</v>
      </c>
      <c r="K1572" s="184"/>
      <c r="L1572" s="162"/>
      <c r="M1572" s="162"/>
      <c r="N1572" s="162"/>
      <c r="O1572" s="162"/>
    </row>
    <row r="1573" spans="1:15" ht="15" customHeight="1">
      <c r="A1573" s="378">
        <v>34</v>
      </c>
      <c r="B1573" s="14" t="s">
        <v>2011</v>
      </c>
      <c r="C1573" s="54" t="s">
        <v>107</v>
      </c>
      <c r="D1573" s="371">
        <v>2028</v>
      </c>
      <c r="E1573" s="4" t="s">
        <v>2029</v>
      </c>
      <c r="F1573" s="4" t="s">
        <v>18</v>
      </c>
      <c r="G1573" s="4" t="s">
        <v>18</v>
      </c>
      <c r="H1573" s="436">
        <v>0</v>
      </c>
      <c r="I1573" s="6">
        <v>0</v>
      </c>
      <c r="J1573" s="118">
        <v>0</v>
      </c>
      <c r="K1573" s="184"/>
      <c r="L1573" s="162"/>
      <c r="M1573" s="162"/>
      <c r="N1573" s="162"/>
      <c r="O1573" s="162"/>
    </row>
    <row r="1574" spans="1:15" ht="15" customHeight="1">
      <c r="A1574" s="378">
        <v>34</v>
      </c>
      <c r="B1574" s="14" t="s">
        <v>2011</v>
      </c>
      <c r="C1574" s="54" t="s">
        <v>107</v>
      </c>
      <c r="D1574" s="371">
        <v>2029</v>
      </c>
      <c r="E1574" s="4" t="s">
        <v>2030</v>
      </c>
      <c r="F1574" s="4" t="s">
        <v>18</v>
      </c>
      <c r="G1574" s="4" t="s">
        <v>18</v>
      </c>
      <c r="H1574" s="436">
        <v>0</v>
      </c>
      <c r="I1574" s="6">
        <v>0</v>
      </c>
      <c r="J1574" s="118">
        <v>0</v>
      </c>
      <c r="K1574" s="184"/>
      <c r="L1574" s="162"/>
      <c r="M1574" s="162"/>
      <c r="N1574" s="162"/>
      <c r="O1574" s="162"/>
    </row>
    <row r="1575" spans="1:15" ht="15" customHeight="1">
      <c r="A1575" s="378">
        <v>34</v>
      </c>
      <c r="B1575" s="14" t="s">
        <v>2011</v>
      </c>
      <c r="C1575" s="54" t="s">
        <v>107</v>
      </c>
      <c r="D1575" s="371">
        <v>2030</v>
      </c>
      <c r="E1575" s="4" t="s">
        <v>2031</v>
      </c>
      <c r="F1575" s="4" t="s">
        <v>18</v>
      </c>
      <c r="G1575" s="4" t="s">
        <v>18</v>
      </c>
      <c r="H1575" s="436">
        <v>0</v>
      </c>
      <c r="I1575" s="6">
        <v>0</v>
      </c>
      <c r="J1575" s="118">
        <v>0</v>
      </c>
      <c r="K1575" s="184"/>
      <c r="L1575" s="162"/>
      <c r="M1575" s="162"/>
      <c r="N1575" s="162"/>
      <c r="O1575" s="162"/>
    </row>
    <row r="1576" spans="1:15" ht="15" customHeight="1">
      <c r="A1576" s="378">
        <v>34</v>
      </c>
      <c r="B1576" s="14" t="s">
        <v>2011</v>
      </c>
      <c r="C1576" s="54" t="s">
        <v>2017</v>
      </c>
      <c r="D1576" s="371">
        <v>2051</v>
      </c>
      <c r="E1576" s="4" t="s">
        <v>2032</v>
      </c>
      <c r="F1576" s="4" t="s">
        <v>53</v>
      </c>
      <c r="G1576" s="4" t="s">
        <v>26</v>
      </c>
      <c r="H1576" s="436">
        <v>1</v>
      </c>
      <c r="I1576" s="6">
        <v>941681</v>
      </c>
      <c r="J1576" s="140">
        <v>488404.19</v>
      </c>
      <c r="K1576" s="408">
        <v>1</v>
      </c>
      <c r="L1576" s="162"/>
      <c r="M1576" s="161" t="s">
        <v>51</v>
      </c>
      <c r="N1576" s="162"/>
      <c r="O1576" s="162"/>
    </row>
    <row r="1577" spans="1:15" ht="15" customHeight="1">
      <c r="A1577" s="378">
        <v>34</v>
      </c>
      <c r="B1577" s="14" t="s">
        <v>2011</v>
      </c>
      <c r="C1577" s="54" t="s">
        <v>107</v>
      </c>
      <c r="D1577" s="371">
        <v>2053</v>
      </c>
      <c r="E1577" s="4" t="s">
        <v>2033</v>
      </c>
      <c r="F1577" s="4" t="s">
        <v>22</v>
      </c>
      <c r="G1577" s="4" t="s">
        <v>22</v>
      </c>
      <c r="H1577" s="436">
        <v>1</v>
      </c>
      <c r="I1577" s="6">
        <v>5300000</v>
      </c>
      <c r="J1577" s="140">
        <v>1177486.9899999998</v>
      </c>
      <c r="K1577" s="184"/>
      <c r="L1577" s="162"/>
      <c r="M1577" s="161" t="s">
        <v>51</v>
      </c>
      <c r="N1577" s="162"/>
      <c r="O1577" s="162"/>
    </row>
    <row r="1578" spans="1:15" ht="15" customHeight="1">
      <c r="A1578" s="378">
        <v>34</v>
      </c>
      <c r="B1578" s="14" t="s">
        <v>2011</v>
      </c>
      <c r="C1578" s="54" t="s">
        <v>101</v>
      </c>
      <c r="D1578" s="371">
        <v>2100</v>
      </c>
      <c r="E1578" s="4" t="s">
        <v>61</v>
      </c>
      <c r="F1578" s="4" t="s">
        <v>22</v>
      </c>
      <c r="G1578" s="4" t="s">
        <v>22</v>
      </c>
      <c r="H1578" s="436">
        <v>1</v>
      </c>
      <c r="I1578" s="6">
        <v>22784111</v>
      </c>
      <c r="J1578" s="140">
        <v>19036192.600000005</v>
      </c>
      <c r="K1578" s="184"/>
      <c r="L1578" s="162"/>
      <c r="M1578" s="161" t="s">
        <v>51</v>
      </c>
      <c r="N1578" s="162"/>
      <c r="O1578" s="162"/>
    </row>
    <row r="1579" spans="1:15" ht="15" customHeight="1">
      <c r="A1579" s="378">
        <v>34</v>
      </c>
      <c r="B1579" s="14" t="s">
        <v>2011</v>
      </c>
      <c r="C1579" s="54" t="s">
        <v>103</v>
      </c>
      <c r="D1579" s="371">
        <v>2118</v>
      </c>
      <c r="E1579" s="4" t="s">
        <v>104</v>
      </c>
      <c r="F1579" s="4" t="s">
        <v>22</v>
      </c>
      <c r="G1579" s="4" t="s">
        <v>22</v>
      </c>
      <c r="H1579" s="436">
        <v>100</v>
      </c>
      <c r="I1579" s="6">
        <v>5000000</v>
      </c>
      <c r="J1579" s="118">
        <v>0</v>
      </c>
      <c r="K1579" s="184"/>
      <c r="L1579" s="162"/>
      <c r="M1579" s="162" t="s">
        <v>27</v>
      </c>
      <c r="N1579" s="162"/>
      <c r="O1579" s="164" t="s">
        <v>2034</v>
      </c>
    </row>
    <row r="1580" spans="1:15" ht="15" customHeight="1">
      <c r="A1580" s="378">
        <v>34</v>
      </c>
      <c r="B1580" s="14" t="s">
        <v>2011</v>
      </c>
      <c r="C1580" s="54" t="s">
        <v>2017</v>
      </c>
      <c r="D1580" s="371">
        <v>2138</v>
      </c>
      <c r="E1580" s="4" t="s">
        <v>2035</v>
      </c>
      <c r="F1580" s="4" t="s">
        <v>22</v>
      </c>
      <c r="G1580" s="4" t="s">
        <v>22</v>
      </c>
      <c r="H1580" s="436">
        <v>0</v>
      </c>
      <c r="I1580" s="6">
        <v>0</v>
      </c>
      <c r="J1580" s="118">
        <v>0</v>
      </c>
      <c r="K1580" s="184"/>
      <c r="L1580" s="162"/>
      <c r="M1580" s="162"/>
      <c r="N1580" s="162"/>
      <c r="O1580" s="162"/>
    </row>
    <row r="1581" spans="1:15" ht="15" customHeight="1">
      <c r="A1581" s="378">
        <v>34</v>
      </c>
      <c r="B1581" s="14" t="s">
        <v>2011</v>
      </c>
      <c r="C1581" s="54" t="s">
        <v>2017</v>
      </c>
      <c r="D1581" s="371">
        <v>2142</v>
      </c>
      <c r="E1581" s="4" t="s">
        <v>2036</v>
      </c>
      <c r="F1581" s="4" t="s">
        <v>22</v>
      </c>
      <c r="G1581" s="4" t="s">
        <v>22</v>
      </c>
      <c r="H1581" s="436">
        <v>1500</v>
      </c>
      <c r="I1581" s="6">
        <v>1010546</v>
      </c>
      <c r="J1581" s="140">
        <v>1050000</v>
      </c>
      <c r="K1581" s="184"/>
      <c r="L1581" s="162"/>
      <c r="M1581" s="161" t="s">
        <v>51</v>
      </c>
      <c r="N1581" s="162"/>
      <c r="O1581" s="162"/>
    </row>
    <row r="1582" spans="1:15" ht="15" customHeight="1">
      <c r="A1582" s="378">
        <v>34</v>
      </c>
      <c r="B1582" s="14" t="s">
        <v>2011</v>
      </c>
      <c r="C1582" s="54" t="s">
        <v>101</v>
      </c>
      <c r="D1582" s="371">
        <v>2171</v>
      </c>
      <c r="E1582" s="4" t="s">
        <v>63</v>
      </c>
      <c r="F1582" s="4" t="s">
        <v>22</v>
      </c>
      <c r="G1582" s="4" t="s">
        <v>22</v>
      </c>
      <c r="H1582" s="436">
        <v>1</v>
      </c>
      <c r="I1582" s="6">
        <v>3435049</v>
      </c>
      <c r="J1582" s="140">
        <v>2647450.5600000005</v>
      </c>
      <c r="K1582" s="184"/>
      <c r="L1582" s="162"/>
      <c r="M1582" s="161" t="s">
        <v>51</v>
      </c>
      <c r="N1582" s="162"/>
      <c r="O1582" s="162"/>
    </row>
    <row r="1583" spans="1:15" ht="15" customHeight="1">
      <c r="A1583" s="378">
        <v>34</v>
      </c>
      <c r="B1583" s="14" t="s">
        <v>2011</v>
      </c>
      <c r="C1583" s="54" t="s">
        <v>2017</v>
      </c>
      <c r="D1583" s="371">
        <v>2175</v>
      </c>
      <c r="E1583" s="4" t="s">
        <v>2037</v>
      </c>
      <c r="F1583" s="4" t="s">
        <v>22</v>
      </c>
      <c r="G1583" s="4" t="s">
        <v>22</v>
      </c>
      <c r="H1583" s="436">
        <v>0</v>
      </c>
      <c r="I1583" s="6">
        <v>0</v>
      </c>
      <c r="J1583" s="118">
        <v>0</v>
      </c>
      <c r="K1583" s="184"/>
      <c r="L1583" s="162"/>
      <c r="M1583" s="162"/>
      <c r="N1583" s="162"/>
      <c r="O1583" s="162"/>
    </row>
    <row r="1584" spans="1:15" ht="15" customHeight="1">
      <c r="A1584" s="378">
        <v>34</v>
      </c>
      <c r="B1584" s="14" t="s">
        <v>2011</v>
      </c>
      <c r="C1584" s="54" t="s">
        <v>2017</v>
      </c>
      <c r="D1584" s="371">
        <v>2176</v>
      </c>
      <c r="E1584" s="4" t="s">
        <v>2038</v>
      </c>
      <c r="F1584" s="4" t="s">
        <v>22</v>
      </c>
      <c r="G1584" s="4" t="s">
        <v>22</v>
      </c>
      <c r="H1584" s="436">
        <v>0</v>
      </c>
      <c r="I1584" s="6">
        <v>0</v>
      </c>
      <c r="J1584" s="118">
        <v>0</v>
      </c>
      <c r="K1584" s="184"/>
      <c r="L1584" s="162"/>
      <c r="M1584" s="162"/>
      <c r="N1584" s="162"/>
      <c r="O1584" s="162"/>
    </row>
    <row r="1585" spans="1:15" ht="15" customHeight="1">
      <c r="A1585" s="378">
        <v>34</v>
      </c>
      <c r="B1585" s="14" t="s">
        <v>2011</v>
      </c>
      <c r="C1585" s="57" t="s">
        <v>85</v>
      </c>
      <c r="D1585" s="384">
        <v>2180</v>
      </c>
      <c r="E1585" s="64" t="s">
        <v>1280</v>
      </c>
      <c r="F1585" s="64" t="s">
        <v>2039</v>
      </c>
      <c r="G1585" s="64" t="s">
        <v>26</v>
      </c>
      <c r="H1585" s="440">
        <v>18</v>
      </c>
      <c r="I1585" s="94">
        <v>100000</v>
      </c>
      <c r="J1585" s="140">
        <v>0</v>
      </c>
      <c r="K1585" s="184"/>
      <c r="L1585" s="162"/>
      <c r="M1585" s="162" t="s">
        <v>27</v>
      </c>
      <c r="N1585" s="162"/>
      <c r="O1585" s="162" t="s">
        <v>2040</v>
      </c>
    </row>
    <row r="1586" spans="1:15" ht="15" customHeight="1">
      <c r="A1586" s="378">
        <v>34</v>
      </c>
      <c r="B1586" s="14" t="s">
        <v>2011</v>
      </c>
      <c r="C1586" s="54" t="s">
        <v>2017</v>
      </c>
      <c r="D1586" s="371">
        <v>2183</v>
      </c>
      <c r="E1586" s="4" t="s">
        <v>2041</v>
      </c>
      <c r="F1586" s="4" t="s">
        <v>18</v>
      </c>
      <c r="G1586" s="4" t="s">
        <v>18</v>
      </c>
      <c r="H1586" s="436">
        <v>0</v>
      </c>
      <c r="I1586" s="6">
        <v>0</v>
      </c>
      <c r="J1586" s="118">
        <v>0</v>
      </c>
      <c r="K1586" s="184"/>
      <c r="L1586" s="162"/>
      <c r="M1586" s="162"/>
      <c r="N1586" s="162"/>
      <c r="O1586" s="162"/>
    </row>
    <row r="1587" spans="1:15" ht="15" customHeight="1">
      <c r="A1587" s="378">
        <v>34</v>
      </c>
      <c r="B1587" s="14" t="s">
        <v>2011</v>
      </c>
      <c r="C1587" s="54" t="s">
        <v>107</v>
      </c>
      <c r="D1587" s="371">
        <v>2184</v>
      </c>
      <c r="E1587" s="4" t="s">
        <v>2042</v>
      </c>
      <c r="F1587" s="4" t="s">
        <v>18</v>
      </c>
      <c r="G1587" s="4" t="s">
        <v>18</v>
      </c>
      <c r="H1587" s="436">
        <v>0</v>
      </c>
      <c r="I1587" s="6">
        <v>0</v>
      </c>
      <c r="J1587" s="118">
        <v>0</v>
      </c>
      <c r="K1587" s="184"/>
      <c r="L1587" s="162"/>
      <c r="M1587" s="162"/>
      <c r="N1587" s="162"/>
      <c r="O1587" s="162"/>
    </row>
    <row r="1588" spans="1:15" ht="15" customHeight="1">
      <c r="A1588" s="378">
        <v>34</v>
      </c>
      <c r="B1588" s="14" t="s">
        <v>2011</v>
      </c>
      <c r="C1588" s="54" t="s">
        <v>2017</v>
      </c>
      <c r="D1588" s="371">
        <v>2189</v>
      </c>
      <c r="E1588" s="4" t="s">
        <v>2043</v>
      </c>
      <c r="F1588" s="4" t="s">
        <v>18</v>
      </c>
      <c r="G1588" s="4" t="s">
        <v>18</v>
      </c>
      <c r="H1588" s="436">
        <v>0</v>
      </c>
      <c r="I1588" s="6">
        <v>0</v>
      </c>
      <c r="J1588" s="118">
        <v>0</v>
      </c>
      <c r="K1588" s="184"/>
      <c r="L1588" s="162"/>
      <c r="M1588" s="162"/>
      <c r="N1588" s="162"/>
      <c r="O1588" s="162"/>
    </row>
    <row r="1589" spans="1:15" ht="15" customHeight="1">
      <c r="A1589" s="378">
        <v>34</v>
      </c>
      <c r="B1589" s="14" t="s">
        <v>2011</v>
      </c>
      <c r="C1589" s="54" t="s">
        <v>107</v>
      </c>
      <c r="D1589" s="371">
        <v>2281</v>
      </c>
      <c r="E1589" s="4" t="s">
        <v>2044</v>
      </c>
      <c r="F1589" s="4" t="s">
        <v>18</v>
      </c>
      <c r="G1589" s="4" t="s">
        <v>18</v>
      </c>
      <c r="H1589" s="436">
        <v>0</v>
      </c>
      <c r="I1589" s="6">
        <v>0</v>
      </c>
      <c r="J1589" s="118">
        <v>0</v>
      </c>
      <c r="K1589" s="184"/>
      <c r="L1589" s="162"/>
      <c r="M1589" s="162"/>
      <c r="N1589" s="162"/>
      <c r="O1589" s="162"/>
    </row>
    <row r="1590" spans="1:15" ht="15" customHeight="1">
      <c r="A1590" s="378">
        <v>34</v>
      </c>
      <c r="B1590" s="14" t="s">
        <v>2011</v>
      </c>
      <c r="C1590" s="54" t="s">
        <v>107</v>
      </c>
      <c r="D1590" s="371">
        <v>2282</v>
      </c>
      <c r="E1590" s="4" t="s">
        <v>2045</v>
      </c>
      <c r="F1590" s="4" t="s">
        <v>18</v>
      </c>
      <c r="G1590" s="4" t="s">
        <v>18</v>
      </c>
      <c r="H1590" s="436">
        <v>0</v>
      </c>
      <c r="I1590" s="6">
        <v>0</v>
      </c>
      <c r="J1590" s="118">
        <v>0</v>
      </c>
      <c r="K1590" s="184"/>
      <c r="L1590" s="162"/>
      <c r="M1590" s="162"/>
      <c r="N1590" s="162"/>
      <c r="O1590" s="162"/>
    </row>
    <row r="1591" spans="1:15" ht="15" customHeight="1">
      <c r="A1591" s="378">
        <v>34</v>
      </c>
      <c r="B1591" s="14" t="s">
        <v>2011</v>
      </c>
      <c r="C1591" s="54" t="s">
        <v>1004</v>
      </c>
      <c r="D1591" s="371">
        <v>2283</v>
      </c>
      <c r="E1591" s="4" t="s">
        <v>2046</v>
      </c>
      <c r="F1591" s="4" t="s">
        <v>18</v>
      </c>
      <c r="G1591" s="4" t="s">
        <v>18</v>
      </c>
      <c r="H1591" s="436">
        <v>0</v>
      </c>
      <c r="I1591" s="6">
        <v>0</v>
      </c>
      <c r="J1591" s="118">
        <v>0</v>
      </c>
      <c r="K1591" s="184"/>
      <c r="L1591" s="162"/>
      <c r="M1591" s="162"/>
      <c r="N1591" s="162"/>
      <c r="O1591" s="162"/>
    </row>
    <row r="1592" spans="1:15" ht="15" customHeight="1">
      <c r="A1592" s="378">
        <v>34</v>
      </c>
      <c r="B1592" s="14" t="s">
        <v>2011</v>
      </c>
      <c r="C1592" s="54" t="s">
        <v>2017</v>
      </c>
      <c r="D1592" s="371">
        <v>2293</v>
      </c>
      <c r="E1592" s="4" t="s">
        <v>2047</v>
      </c>
      <c r="F1592" s="4" t="s">
        <v>18</v>
      </c>
      <c r="G1592" s="4" t="s">
        <v>18</v>
      </c>
      <c r="H1592" s="436">
        <v>0</v>
      </c>
      <c r="I1592" s="6">
        <v>0</v>
      </c>
      <c r="J1592" s="118">
        <v>0</v>
      </c>
      <c r="K1592" s="184"/>
      <c r="L1592" s="162"/>
      <c r="M1592" s="162"/>
      <c r="N1592" s="162"/>
      <c r="O1592" s="162"/>
    </row>
    <row r="1593" spans="1:15" ht="15" customHeight="1">
      <c r="A1593" s="378">
        <v>34</v>
      </c>
      <c r="B1593" s="14" t="s">
        <v>2011</v>
      </c>
      <c r="C1593" s="54" t="s">
        <v>2017</v>
      </c>
      <c r="D1593" s="371">
        <v>2294</v>
      </c>
      <c r="E1593" s="4" t="s">
        <v>2048</v>
      </c>
      <c r="F1593" s="4" t="s">
        <v>18</v>
      </c>
      <c r="G1593" s="4" t="s">
        <v>18</v>
      </c>
      <c r="H1593" s="436">
        <v>0</v>
      </c>
      <c r="I1593" s="6">
        <v>0</v>
      </c>
      <c r="J1593" s="118">
        <v>0</v>
      </c>
      <c r="K1593" s="184"/>
      <c r="L1593" s="162"/>
      <c r="M1593" s="162"/>
      <c r="N1593" s="162"/>
      <c r="O1593" s="162"/>
    </row>
    <row r="1594" spans="1:15" ht="15" customHeight="1">
      <c r="A1594" s="378">
        <v>34</v>
      </c>
      <c r="B1594" s="14" t="s">
        <v>2011</v>
      </c>
      <c r="C1594" s="54" t="s">
        <v>107</v>
      </c>
      <c r="D1594" s="371">
        <v>2295</v>
      </c>
      <c r="E1594" s="4" t="s">
        <v>2049</v>
      </c>
      <c r="F1594" s="4" t="s">
        <v>18</v>
      </c>
      <c r="G1594" s="4" t="s">
        <v>18</v>
      </c>
      <c r="H1594" s="436">
        <v>0</v>
      </c>
      <c r="I1594" s="6">
        <v>0</v>
      </c>
      <c r="J1594" s="118">
        <v>0</v>
      </c>
      <c r="K1594" s="184"/>
      <c r="L1594" s="162"/>
      <c r="M1594" s="162"/>
      <c r="N1594" s="162"/>
      <c r="O1594" s="162"/>
    </row>
    <row r="1595" spans="1:15" ht="15" customHeight="1">
      <c r="A1595" s="378">
        <v>34</v>
      </c>
      <c r="B1595" s="14" t="s">
        <v>2011</v>
      </c>
      <c r="C1595" s="54" t="s">
        <v>2017</v>
      </c>
      <c r="D1595" s="371">
        <v>2296</v>
      </c>
      <c r="E1595" s="4" t="s">
        <v>2050</v>
      </c>
      <c r="F1595" s="4" t="s">
        <v>18</v>
      </c>
      <c r="G1595" s="4" t="s">
        <v>18</v>
      </c>
      <c r="H1595" s="436">
        <v>0</v>
      </c>
      <c r="I1595" s="6">
        <v>0</v>
      </c>
      <c r="J1595" s="118">
        <v>0</v>
      </c>
      <c r="K1595" s="184"/>
      <c r="L1595" s="162"/>
      <c r="M1595" s="162"/>
      <c r="N1595" s="162"/>
      <c r="O1595" s="162"/>
    </row>
    <row r="1596" spans="1:15" ht="15" customHeight="1">
      <c r="A1596" s="378">
        <v>34</v>
      </c>
      <c r="B1596" s="14" t="s">
        <v>2011</v>
      </c>
      <c r="C1596" s="54" t="s">
        <v>2017</v>
      </c>
      <c r="D1596" s="371">
        <v>2297</v>
      </c>
      <c r="E1596" s="4" t="s">
        <v>2051</v>
      </c>
      <c r="F1596" s="4" t="s">
        <v>18</v>
      </c>
      <c r="G1596" s="4" t="s">
        <v>18</v>
      </c>
      <c r="H1596" s="436">
        <v>0</v>
      </c>
      <c r="I1596" s="6">
        <v>0</v>
      </c>
      <c r="J1596" s="118">
        <v>0</v>
      </c>
      <c r="K1596" s="184"/>
      <c r="L1596" s="162"/>
      <c r="M1596" s="162"/>
      <c r="N1596" s="162"/>
      <c r="O1596" s="162"/>
    </row>
    <row r="1597" spans="1:15" ht="15" customHeight="1">
      <c r="A1597" s="378">
        <v>34</v>
      </c>
      <c r="B1597" s="14" t="s">
        <v>2011</v>
      </c>
      <c r="C1597" s="54" t="s">
        <v>142</v>
      </c>
      <c r="D1597" s="371">
        <v>2298</v>
      </c>
      <c r="E1597" s="4" t="s">
        <v>2052</v>
      </c>
      <c r="F1597" s="4" t="s">
        <v>18</v>
      </c>
      <c r="G1597" s="4" t="s">
        <v>18</v>
      </c>
      <c r="H1597" s="436">
        <v>0</v>
      </c>
      <c r="I1597" s="6">
        <v>0</v>
      </c>
      <c r="J1597" s="118">
        <v>0</v>
      </c>
      <c r="K1597" s="184"/>
      <c r="L1597" s="162"/>
      <c r="M1597" s="162"/>
      <c r="N1597" s="162"/>
      <c r="O1597" s="162"/>
    </row>
    <row r="1598" spans="1:15" ht="15" customHeight="1">
      <c r="A1598" s="378">
        <v>34</v>
      </c>
      <c r="B1598" s="14" t="s">
        <v>2011</v>
      </c>
      <c r="C1598" s="54" t="s">
        <v>2017</v>
      </c>
      <c r="D1598" s="371">
        <v>2299</v>
      </c>
      <c r="E1598" s="4" t="s">
        <v>2053</v>
      </c>
      <c r="F1598" s="4" t="s">
        <v>18</v>
      </c>
      <c r="G1598" s="4" t="s">
        <v>18</v>
      </c>
      <c r="H1598" s="436">
        <v>0</v>
      </c>
      <c r="I1598" s="6">
        <v>0</v>
      </c>
      <c r="J1598" s="118">
        <v>0</v>
      </c>
      <c r="K1598" s="184"/>
      <c r="L1598" s="162"/>
      <c r="M1598" s="162"/>
      <c r="N1598" s="162"/>
      <c r="O1598" s="162"/>
    </row>
    <row r="1599" spans="1:15" ht="15" customHeight="1">
      <c r="A1599" s="378">
        <v>34</v>
      </c>
      <c r="B1599" s="14" t="s">
        <v>2011</v>
      </c>
      <c r="C1599" s="54" t="s">
        <v>2017</v>
      </c>
      <c r="D1599" s="371">
        <v>2300</v>
      </c>
      <c r="E1599" s="4" t="s">
        <v>2054</v>
      </c>
      <c r="F1599" s="4" t="s">
        <v>18</v>
      </c>
      <c r="G1599" s="4" t="s">
        <v>18</v>
      </c>
      <c r="H1599" s="436">
        <v>0</v>
      </c>
      <c r="I1599" s="6">
        <v>0</v>
      </c>
      <c r="J1599" s="118">
        <v>0</v>
      </c>
      <c r="K1599" s="184"/>
      <c r="L1599" s="162"/>
      <c r="M1599" s="162"/>
      <c r="N1599" s="162"/>
      <c r="O1599" s="162"/>
    </row>
    <row r="1600" spans="1:15" ht="15" customHeight="1">
      <c r="A1600" s="378">
        <v>34</v>
      </c>
      <c r="B1600" s="14" t="s">
        <v>2011</v>
      </c>
      <c r="C1600" s="54" t="s">
        <v>2017</v>
      </c>
      <c r="D1600" s="371">
        <v>2304</v>
      </c>
      <c r="E1600" s="4" t="s">
        <v>2055</v>
      </c>
      <c r="F1600" s="4" t="s">
        <v>18</v>
      </c>
      <c r="G1600" s="4" t="s">
        <v>18</v>
      </c>
      <c r="H1600" s="436">
        <v>0</v>
      </c>
      <c r="I1600" s="6">
        <v>0</v>
      </c>
      <c r="J1600" s="118">
        <v>0</v>
      </c>
      <c r="K1600" s="184"/>
      <c r="L1600" s="162"/>
      <c r="M1600" s="162"/>
      <c r="N1600" s="162"/>
      <c r="O1600" s="162"/>
    </row>
    <row r="1601" spans="1:15" ht="15" customHeight="1">
      <c r="A1601" s="378">
        <v>34</v>
      </c>
      <c r="B1601" s="14" t="s">
        <v>2011</v>
      </c>
      <c r="C1601" s="54" t="s">
        <v>107</v>
      </c>
      <c r="D1601" s="371">
        <v>2401</v>
      </c>
      <c r="E1601" s="4" t="s">
        <v>2056</v>
      </c>
      <c r="F1601" s="4" t="s">
        <v>2057</v>
      </c>
      <c r="G1601" s="4" t="s">
        <v>26</v>
      </c>
      <c r="H1601" s="436">
        <v>1</v>
      </c>
      <c r="I1601" s="6">
        <v>5550000</v>
      </c>
      <c r="J1601" s="118">
        <v>0</v>
      </c>
      <c r="K1601" s="184"/>
      <c r="L1601" s="162"/>
      <c r="M1601" s="162"/>
      <c r="N1601" s="162"/>
      <c r="O1601" s="162"/>
    </row>
    <row r="1602" spans="1:15" ht="15" customHeight="1">
      <c r="A1602" s="378">
        <v>34</v>
      </c>
      <c r="B1602" s="14" t="s">
        <v>2011</v>
      </c>
      <c r="C1602" s="54" t="s">
        <v>85</v>
      </c>
      <c r="D1602" s="371">
        <v>2818</v>
      </c>
      <c r="E1602" s="4" t="s">
        <v>58</v>
      </c>
      <c r="F1602" s="4" t="s">
        <v>22</v>
      </c>
      <c r="G1602" s="4" t="s">
        <v>22</v>
      </c>
      <c r="H1602" s="436">
        <v>8</v>
      </c>
      <c r="I1602" s="6">
        <v>412900</v>
      </c>
      <c r="J1602" s="140">
        <v>170548.96</v>
      </c>
      <c r="K1602" s="184"/>
      <c r="L1602" s="162"/>
      <c r="M1602" s="161" t="s">
        <v>51</v>
      </c>
      <c r="N1602" s="162"/>
      <c r="O1602" s="162"/>
    </row>
    <row r="1603" spans="1:15" ht="15" customHeight="1">
      <c r="A1603" s="378">
        <v>34</v>
      </c>
      <c r="B1603" s="14" t="s">
        <v>2011</v>
      </c>
      <c r="C1603" s="54" t="s">
        <v>2017</v>
      </c>
      <c r="D1603" s="371">
        <v>3406</v>
      </c>
      <c r="E1603" s="4" t="s">
        <v>2058</v>
      </c>
      <c r="F1603" s="4" t="s">
        <v>22</v>
      </c>
      <c r="G1603" s="4" t="s">
        <v>22</v>
      </c>
      <c r="H1603" s="436">
        <v>1</v>
      </c>
      <c r="I1603" s="6">
        <v>238000</v>
      </c>
      <c r="J1603" s="140">
        <v>10863</v>
      </c>
      <c r="K1603" s="184"/>
      <c r="L1603" s="162"/>
      <c r="M1603" s="161" t="s">
        <v>51</v>
      </c>
      <c r="N1603" s="162"/>
      <c r="O1603" s="162"/>
    </row>
    <row r="1604" spans="1:15" ht="15" customHeight="1">
      <c r="A1604" s="378">
        <v>34</v>
      </c>
      <c r="B1604" s="14" t="s">
        <v>2011</v>
      </c>
      <c r="C1604" s="54" t="s">
        <v>1373</v>
      </c>
      <c r="D1604" s="371">
        <v>3660</v>
      </c>
      <c r="E1604" s="4" t="s">
        <v>1488</v>
      </c>
      <c r="F1604" s="4" t="s">
        <v>2059</v>
      </c>
      <c r="G1604" s="4" t="s">
        <v>26</v>
      </c>
      <c r="H1604" s="436">
        <v>1</v>
      </c>
      <c r="I1604" s="6">
        <v>313592</v>
      </c>
      <c r="J1604" s="140">
        <v>145000</v>
      </c>
      <c r="K1604" s="184"/>
      <c r="L1604" s="162"/>
      <c r="M1604" s="161" t="s">
        <v>51</v>
      </c>
      <c r="N1604" s="162"/>
      <c r="O1604" s="162"/>
    </row>
    <row r="1605" spans="1:15" ht="15" customHeight="1">
      <c r="A1605" s="378">
        <v>34</v>
      </c>
      <c r="B1605" s="14" t="s">
        <v>2011</v>
      </c>
      <c r="C1605" s="54" t="s">
        <v>2017</v>
      </c>
      <c r="D1605" s="371">
        <v>4317</v>
      </c>
      <c r="E1605" s="4" t="s">
        <v>2060</v>
      </c>
      <c r="F1605" s="4" t="s">
        <v>22</v>
      </c>
      <c r="G1605" s="4" t="s">
        <v>22</v>
      </c>
      <c r="H1605" s="436">
        <v>20</v>
      </c>
      <c r="I1605" s="6">
        <v>791600</v>
      </c>
      <c r="J1605" s="140">
        <v>326144</v>
      </c>
      <c r="K1605" s="184"/>
      <c r="L1605" s="162"/>
      <c r="M1605" s="161" t="s">
        <v>51</v>
      </c>
      <c r="N1605" s="162"/>
      <c r="O1605" s="162"/>
    </row>
    <row r="1606" spans="1:15" ht="15" customHeight="1">
      <c r="A1606" s="378">
        <v>34</v>
      </c>
      <c r="B1606" s="14" t="s">
        <v>2011</v>
      </c>
      <c r="C1606" s="54" t="s">
        <v>2017</v>
      </c>
      <c r="D1606" s="371">
        <v>4318</v>
      </c>
      <c r="E1606" s="4" t="s">
        <v>2061</v>
      </c>
      <c r="F1606" s="4" t="s">
        <v>22</v>
      </c>
      <c r="G1606" s="4" t="s">
        <v>22</v>
      </c>
      <c r="H1606" s="436">
        <v>61</v>
      </c>
      <c r="I1606" s="6">
        <v>4366369</v>
      </c>
      <c r="J1606" s="140">
        <v>321300</v>
      </c>
      <c r="K1606" s="184"/>
      <c r="L1606" s="162"/>
      <c r="M1606" s="161" t="s">
        <v>51</v>
      </c>
      <c r="N1606" s="162"/>
      <c r="O1606" s="162"/>
    </row>
    <row r="1607" spans="1:15" ht="15" customHeight="1">
      <c r="A1607" s="378">
        <v>34</v>
      </c>
      <c r="B1607" s="14" t="s">
        <v>2011</v>
      </c>
      <c r="C1607" s="54" t="s">
        <v>2017</v>
      </c>
      <c r="D1607" s="371">
        <v>4319</v>
      </c>
      <c r="E1607" s="4" t="s">
        <v>2062</v>
      </c>
      <c r="F1607" s="4" t="s">
        <v>22</v>
      </c>
      <c r="G1607" s="4" t="s">
        <v>22</v>
      </c>
      <c r="H1607" s="436">
        <v>18</v>
      </c>
      <c r="I1607" s="6">
        <v>4846523</v>
      </c>
      <c r="J1607" s="140">
        <v>2947598.8200000003</v>
      </c>
      <c r="K1607" s="184"/>
      <c r="L1607" s="162"/>
      <c r="M1607" s="161" t="s">
        <v>51</v>
      </c>
      <c r="N1607" s="162"/>
      <c r="O1607" s="162"/>
    </row>
    <row r="1608" spans="1:15" ht="15" customHeight="1">
      <c r="A1608" s="378">
        <v>34</v>
      </c>
      <c r="B1608" s="14" t="s">
        <v>2011</v>
      </c>
      <c r="C1608" s="54" t="s">
        <v>1004</v>
      </c>
      <c r="D1608" s="371">
        <v>4320</v>
      </c>
      <c r="E1608" s="4" t="s">
        <v>2063</v>
      </c>
      <c r="F1608" s="4" t="s">
        <v>22</v>
      </c>
      <c r="G1608" s="4" t="s">
        <v>22</v>
      </c>
      <c r="H1608" s="436">
        <v>4</v>
      </c>
      <c r="I1608" s="6">
        <v>1265638</v>
      </c>
      <c r="J1608" s="140">
        <v>375882.61</v>
      </c>
      <c r="K1608" s="184"/>
      <c r="L1608" s="162"/>
      <c r="M1608" s="161" t="s">
        <v>51</v>
      </c>
      <c r="N1608" s="162"/>
      <c r="O1608" s="162"/>
    </row>
    <row r="1609" spans="1:15" ht="15" customHeight="1">
      <c r="A1609" s="378">
        <v>34</v>
      </c>
      <c r="B1609" s="14" t="s">
        <v>2011</v>
      </c>
      <c r="C1609" s="54" t="s">
        <v>142</v>
      </c>
      <c r="D1609" s="371">
        <v>4321</v>
      </c>
      <c r="E1609" s="4" t="s">
        <v>2064</v>
      </c>
      <c r="F1609" s="4" t="s">
        <v>22</v>
      </c>
      <c r="G1609" s="4" t="s">
        <v>22</v>
      </c>
      <c r="H1609" s="436">
        <v>5880</v>
      </c>
      <c r="I1609" s="6">
        <v>239973</v>
      </c>
      <c r="J1609" s="140">
        <v>504289.17</v>
      </c>
      <c r="K1609" s="184"/>
      <c r="L1609" s="162"/>
      <c r="M1609" s="161" t="s">
        <v>51</v>
      </c>
      <c r="N1609" s="162"/>
      <c r="O1609" s="162"/>
    </row>
    <row r="1610" spans="1:15" ht="15" customHeight="1">
      <c r="A1610" s="378">
        <v>34</v>
      </c>
      <c r="B1610" s="14" t="s">
        <v>2011</v>
      </c>
      <c r="C1610" s="54" t="s">
        <v>107</v>
      </c>
      <c r="D1610" s="371">
        <v>4329</v>
      </c>
      <c r="E1610" s="4" t="s">
        <v>1042</v>
      </c>
      <c r="F1610" s="4" t="s">
        <v>22</v>
      </c>
      <c r="G1610" s="4" t="s">
        <v>22</v>
      </c>
      <c r="H1610" s="436">
        <v>9</v>
      </c>
      <c r="I1610" s="6">
        <v>1814755</v>
      </c>
      <c r="J1610" s="140">
        <v>74268.990000000005</v>
      </c>
      <c r="K1610" s="184"/>
      <c r="L1610" s="162"/>
      <c r="M1610" s="161" t="s">
        <v>51</v>
      </c>
      <c r="N1610" s="162"/>
      <c r="O1610" s="162"/>
    </row>
    <row r="1611" spans="1:15" ht="15" customHeight="1">
      <c r="A1611" s="378">
        <v>34</v>
      </c>
      <c r="B1611" s="14" t="s">
        <v>2011</v>
      </c>
      <c r="C1611" s="54" t="s">
        <v>1004</v>
      </c>
      <c r="D1611" s="371">
        <v>4330</v>
      </c>
      <c r="E1611" s="4" t="s">
        <v>2065</v>
      </c>
      <c r="F1611" s="4" t="s">
        <v>2066</v>
      </c>
      <c r="G1611" s="4" t="s">
        <v>26</v>
      </c>
      <c r="H1611" s="436">
        <v>1815</v>
      </c>
      <c r="I1611" s="6">
        <v>492294</v>
      </c>
      <c r="J1611" s="140">
        <v>378418.95</v>
      </c>
      <c r="K1611" s="184"/>
      <c r="L1611" s="162"/>
      <c r="M1611" s="161" t="s">
        <v>51</v>
      </c>
      <c r="N1611" s="162"/>
      <c r="O1611" s="162"/>
    </row>
    <row r="1612" spans="1:15" ht="15" customHeight="1">
      <c r="A1612" s="378">
        <v>34</v>
      </c>
      <c r="B1612" s="14" t="s">
        <v>2011</v>
      </c>
      <c r="C1612" s="57" t="s">
        <v>1004</v>
      </c>
      <c r="D1612" s="384">
        <v>4331</v>
      </c>
      <c r="E1612" s="64" t="s">
        <v>2067</v>
      </c>
      <c r="F1612" s="64" t="s">
        <v>2068</v>
      </c>
      <c r="G1612" s="64" t="s">
        <v>26</v>
      </c>
      <c r="H1612" s="440">
        <v>625</v>
      </c>
      <c r="I1612" s="94">
        <v>1272208</v>
      </c>
      <c r="J1612" s="140">
        <v>0</v>
      </c>
      <c r="K1612" s="184"/>
      <c r="L1612" s="162"/>
      <c r="M1612" s="162" t="s">
        <v>27</v>
      </c>
      <c r="N1612" s="162"/>
      <c r="O1612" s="162" t="s">
        <v>2069</v>
      </c>
    </row>
    <row r="1613" spans="1:15" ht="15" customHeight="1">
      <c r="A1613" s="378">
        <v>34</v>
      </c>
      <c r="B1613" s="14" t="s">
        <v>2011</v>
      </c>
      <c r="C1613" s="54" t="s">
        <v>107</v>
      </c>
      <c r="D1613" s="371">
        <v>6178</v>
      </c>
      <c r="E1613" s="4" t="s">
        <v>2070</v>
      </c>
      <c r="F1613" s="4" t="s">
        <v>22</v>
      </c>
      <c r="G1613" s="4" t="s">
        <v>22</v>
      </c>
      <c r="H1613" s="436">
        <v>22</v>
      </c>
      <c r="I1613" s="6">
        <v>8316832</v>
      </c>
      <c r="J1613" s="140">
        <v>6855094.6600000001</v>
      </c>
      <c r="K1613" s="184"/>
      <c r="L1613" s="162"/>
      <c r="M1613" s="161" t="s">
        <v>51</v>
      </c>
      <c r="N1613" s="162"/>
      <c r="O1613" s="162"/>
    </row>
    <row r="1614" spans="1:15" ht="15" customHeight="1">
      <c r="A1614" s="378">
        <v>34</v>
      </c>
      <c r="B1614" s="14" t="s">
        <v>2011</v>
      </c>
      <c r="C1614" s="54" t="s">
        <v>2017</v>
      </c>
      <c r="D1614" s="371">
        <v>8260</v>
      </c>
      <c r="E1614" s="4" t="s">
        <v>2071</v>
      </c>
      <c r="F1614" s="64" t="s">
        <v>22</v>
      </c>
      <c r="G1614" s="4" t="s">
        <v>22</v>
      </c>
      <c r="H1614" s="436">
        <v>23</v>
      </c>
      <c r="I1614" s="6">
        <v>1851307</v>
      </c>
      <c r="J1614" s="140">
        <v>314940.28999999998</v>
      </c>
      <c r="K1614" s="184"/>
      <c r="L1614" s="162"/>
      <c r="M1614" s="161" t="s">
        <v>51</v>
      </c>
      <c r="N1614" s="162"/>
      <c r="O1614" s="162"/>
    </row>
    <row r="1615" spans="1:15" ht="15" customHeight="1">
      <c r="A1615" s="378">
        <v>34</v>
      </c>
      <c r="B1615" s="14" t="s">
        <v>2011</v>
      </c>
      <c r="C1615" s="54" t="s">
        <v>297</v>
      </c>
      <c r="D1615" s="371">
        <v>8403</v>
      </c>
      <c r="E1615" s="4" t="s">
        <v>1169</v>
      </c>
      <c r="F1615" s="4" t="s">
        <v>2072</v>
      </c>
      <c r="G1615" s="4" t="s">
        <v>26</v>
      </c>
      <c r="H1615" s="436">
        <v>4</v>
      </c>
      <c r="I1615" s="6">
        <v>1406069</v>
      </c>
      <c r="J1615" s="140">
        <v>715</v>
      </c>
      <c r="K1615" s="184"/>
      <c r="L1615" s="162"/>
      <c r="M1615" s="161" t="s">
        <v>51</v>
      </c>
      <c r="N1615" s="162"/>
      <c r="O1615" s="162"/>
    </row>
    <row r="1616" spans="1:15" ht="15" customHeight="1">
      <c r="A1616" s="378">
        <v>34</v>
      </c>
      <c r="B1616" s="14" t="s">
        <v>2011</v>
      </c>
      <c r="C1616" s="54" t="s">
        <v>2017</v>
      </c>
      <c r="D1616" s="371">
        <v>8406</v>
      </c>
      <c r="E1616" s="4" t="s">
        <v>2073</v>
      </c>
      <c r="F1616" s="4" t="s">
        <v>22</v>
      </c>
      <c r="G1616" s="4" t="s">
        <v>22</v>
      </c>
      <c r="H1616" s="436">
        <v>1</v>
      </c>
      <c r="I1616" s="6">
        <v>1006608</v>
      </c>
      <c r="J1616" s="140">
        <v>1565741.74</v>
      </c>
      <c r="K1616" s="184"/>
      <c r="L1616" s="162"/>
      <c r="M1616" s="161" t="s">
        <v>51</v>
      </c>
      <c r="N1616" s="162"/>
      <c r="O1616" s="162"/>
    </row>
    <row r="1617" spans="1:15" ht="15" customHeight="1">
      <c r="A1617" s="378">
        <v>34</v>
      </c>
      <c r="B1617" s="14" t="s">
        <v>2011</v>
      </c>
      <c r="C1617" s="54" t="s">
        <v>2017</v>
      </c>
      <c r="D1617" s="371">
        <v>8411</v>
      </c>
      <c r="E1617" s="4" t="s">
        <v>2074</v>
      </c>
      <c r="F1617" s="4" t="s">
        <v>22</v>
      </c>
      <c r="G1617" s="4" t="s">
        <v>22</v>
      </c>
      <c r="H1617" s="436">
        <v>92220</v>
      </c>
      <c r="I1617" s="6">
        <v>4364015</v>
      </c>
      <c r="J1617" s="140">
        <v>328720.8</v>
      </c>
      <c r="K1617" s="184"/>
      <c r="L1617" s="162"/>
      <c r="M1617" s="161" t="s">
        <v>51</v>
      </c>
      <c r="N1617" s="162"/>
      <c r="O1617" s="162"/>
    </row>
    <row r="1618" spans="1:15" ht="15" customHeight="1">
      <c r="A1618" s="378">
        <v>34</v>
      </c>
      <c r="B1618" s="14" t="s">
        <v>2011</v>
      </c>
      <c r="C1618" s="57" t="s">
        <v>2017</v>
      </c>
      <c r="D1618" s="384">
        <v>8414</v>
      </c>
      <c r="E1618" s="64" t="s">
        <v>2075</v>
      </c>
      <c r="F1618" s="64" t="s">
        <v>22</v>
      </c>
      <c r="G1618" s="64" t="s">
        <v>22</v>
      </c>
      <c r="H1618" s="440">
        <v>11</v>
      </c>
      <c r="I1618" s="94">
        <v>500000</v>
      </c>
      <c r="J1618" s="140">
        <v>0</v>
      </c>
      <c r="K1618" s="184"/>
      <c r="L1618" s="162"/>
      <c r="M1618" s="162" t="s">
        <v>27</v>
      </c>
      <c r="N1618" s="162"/>
      <c r="O1618" s="164" t="s">
        <v>2076</v>
      </c>
    </row>
    <row r="1619" spans="1:15" ht="15" customHeight="1">
      <c r="A1619" s="378">
        <v>34</v>
      </c>
      <c r="B1619" s="14" t="s">
        <v>2011</v>
      </c>
      <c r="C1619" s="54" t="s">
        <v>2017</v>
      </c>
      <c r="D1619" s="371">
        <v>8415</v>
      </c>
      <c r="E1619" s="4" t="s">
        <v>2077</v>
      </c>
      <c r="F1619" s="4" t="s">
        <v>22</v>
      </c>
      <c r="G1619" s="4" t="s">
        <v>22</v>
      </c>
      <c r="H1619" s="436">
        <v>7</v>
      </c>
      <c r="I1619" s="6">
        <v>3426000</v>
      </c>
      <c r="J1619" s="140">
        <v>1132655.08</v>
      </c>
      <c r="K1619" s="184"/>
      <c r="L1619" s="162"/>
      <c r="M1619" s="161" t="s">
        <v>51</v>
      </c>
      <c r="N1619" s="162"/>
      <c r="O1619" s="162"/>
    </row>
    <row r="1620" spans="1:15" ht="15" customHeight="1">
      <c r="A1620" s="378">
        <v>34</v>
      </c>
      <c r="B1620" s="14" t="s">
        <v>2011</v>
      </c>
      <c r="C1620" s="54" t="s">
        <v>2017</v>
      </c>
      <c r="D1620" s="371">
        <v>8416</v>
      </c>
      <c r="E1620" s="4" t="s">
        <v>2078</v>
      </c>
      <c r="F1620" s="4" t="s">
        <v>22</v>
      </c>
      <c r="G1620" s="4" t="s">
        <v>22</v>
      </c>
      <c r="H1620" s="436">
        <v>5</v>
      </c>
      <c r="I1620" s="6">
        <v>5107260</v>
      </c>
      <c r="J1620" s="140">
        <v>4304849.33</v>
      </c>
      <c r="K1620" s="184"/>
      <c r="L1620" s="162"/>
      <c r="M1620" s="161" t="s">
        <v>51</v>
      </c>
      <c r="N1620" s="162"/>
      <c r="O1620" s="162"/>
    </row>
    <row r="1621" spans="1:15" ht="15" customHeight="1">
      <c r="A1621" s="378">
        <v>34</v>
      </c>
      <c r="B1621" s="14" t="s">
        <v>2011</v>
      </c>
      <c r="C1621" s="54" t="s">
        <v>2017</v>
      </c>
      <c r="D1621" s="371">
        <v>8417</v>
      </c>
      <c r="E1621" s="4" t="s">
        <v>2079</v>
      </c>
      <c r="F1621" s="4" t="s">
        <v>22</v>
      </c>
      <c r="G1621" s="4" t="s">
        <v>22</v>
      </c>
      <c r="H1621" s="436">
        <v>8</v>
      </c>
      <c r="I1621" s="6">
        <v>889352</v>
      </c>
      <c r="J1621" s="140">
        <v>82626.679999999993</v>
      </c>
      <c r="K1621" s="184"/>
      <c r="L1621" s="162"/>
      <c r="M1621" s="161" t="s">
        <v>51</v>
      </c>
      <c r="N1621" s="162"/>
      <c r="O1621" s="162"/>
    </row>
    <row r="1622" spans="1:15" ht="15" customHeight="1">
      <c r="A1622" s="378">
        <v>34</v>
      </c>
      <c r="B1622" s="14" t="s">
        <v>2011</v>
      </c>
      <c r="C1622" s="54" t="s">
        <v>107</v>
      </c>
      <c r="D1622" s="371">
        <v>9542</v>
      </c>
      <c r="E1622" s="4" t="s">
        <v>2080</v>
      </c>
      <c r="F1622" s="4" t="s">
        <v>2081</v>
      </c>
      <c r="G1622" s="4" t="s">
        <v>26</v>
      </c>
      <c r="H1622" s="436">
        <v>8</v>
      </c>
      <c r="I1622" s="6">
        <v>4160000</v>
      </c>
      <c r="J1622" s="118">
        <v>0</v>
      </c>
      <c r="K1622" s="184"/>
      <c r="L1622" s="162"/>
      <c r="M1622" s="162"/>
      <c r="N1622" s="162"/>
      <c r="O1622" s="162"/>
    </row>
    <row r="1623" spans="1:15" ht="15" customHeight="1">
      <c r="A1623" s="378">
        <v>34</v>
      </c>
      <c r="B1623" s="14" t="s">
        <v>2011</v>
      </c>
      <c r="C1623" s="54" t="s">
        <v>1004</v>
      </c>
      <c r="D1623" s="371">
        <v>9573</v>
      </c>
      <c r="E1623" s="4" t="s">
        <v>2082</v>
      </c>
      <c r="F1623" s="4" t="s">
        <v>2083</v>
      </c>
      <c r="G1623" s="4" t="s">
        <v>26</v>
      </c>
      <c r="H1623" s="436">
        <v>1</v>
      </c>
      <c r="I1623" s="6">
        <v>10000</v>
      </c>
      <c r="J1623" s="118">
        <v>0</v>
      </c>
      <c r="K1623" s="184"/>
      <c r="L1623" s="162"/>
      <c r="M1623" s="161" t="s">
        <v>4617</v>
      </c>
      <c r="N1623" s="162"/>
      <c r="O1623" s="162" t="s">
        <v>83</v>
      </c>
    </row>
    <row r="1624" spans="1:15" ht="15" customHeight="1">
      <c r="A1624" s="378">
        <v>34</v>
      </c>
      <c r="B1624" s="14" t="s">
        <v>2011</v>
      </c>
      <c r="C1624" s="54" t="s">
        <v>107</v>
      </c>
      <c r="D1624" s="371">
        <v>9574</v>
      </c>
      <c r="E1624" s="4" t="s">
        <v>2084</v>
      </c>
      <c r="F1624" s="4" t="s">
        <v>2085</v>
      </c>
      <c r="G1624" s="4" t="s">
        <v>26</v>
      </c>
      <c r="H1624" s="436">
        <v>1</v>
      </c>
      <c r="I1624" s="6">
        <v>10000</v>
      </c>
      <c r="J1624" s="118">
        <v>0</v>
      </c>
      <c r="K1624" s="184"/>
      <c r="L1624" s="162"/>
      <c r="M1624" s="161" t="s">
        <v>4617</v>
      </c>
      <c r="N1624" s="162"/>
      <c r="O1624" s="162" t="s">
        <v>83</v>
      </c>
    </row>
    <row r="1625" spans="1:15" ht="15" customHeight="1">
      <c r="A1625" s="378">
        <v>34</v>
      </c>
      <c r="B1625" s="14" t="s">
        <v>2011</v>
      </c>
      <c r="C1625" s="54" t="s">
        <v>107</v>
      </c>
      <c r="D1625" s="371">
        <v>9633</v>
      </c>
      <c r="E1625" s="4" t="s">
        <v>2086</v>
      </c>
      <c r="F1625" s="4" t="s">
        <v>2066</v>
      </c>
      <c r="G1625" s="4" t="s">
        <v>26</v>
      </c>
      <c r="H1625" s="436">
        <v>1</v>
      </c>
      <c r="I1625" s="6">
        <v>10000</v>
      </c>
      <c r="J1625" s="118">
        <v>0</v>
      </c>
      <c r="K1625" s="184"/>
      <c r="L1625" s="162"/>
      <c r="M1625" s="161" t="s">
        <v>4617</v>
      </c>
      <c r="N1625" s="162"/>
      <c r="O1625" s="162" t="s">
        <v>83</v>
      </c>
    </row>
    <row r="1626" spans="1:15" ht="15" customHeight="1">
      <c r="A1626" s="378">
        <v>34</v>
      </c>
      <c r="B1626" s="14" t="s">
        <v>2011</v>
      </c>
      <c r="C1626" s="54" t="s">
        <v>1004</v>
      </c>
      <c r="D1626" s="371">
        <v>9649</v>
      </c>
      <c r="E1626" s="4" t="s">
        <v>2087</v>
      </c>
      <c r="F1626" s="4" t="s">
        <v>2013</v>
      </c>
      <c r="G1626" s="4" t="s">
        <v>26</v>
      </c>
      <c r="H1626" s="436">
        <v>1</v>
      </c>
      <c r="I1626" s="6">
        <v>10000</v>
      </c>
      <c r="J1626" s="118">
        <v>0</v>
      </c>
      <c r="K1626" s="184"/>
      <c r="L1626" s="162"/>
      <c r="M1626" s="161" t="s">
        <v>4617</v>
      </c>
      <c r="N1626" s="162"/>
      <c r="O1626" s="162" t="s">
        <v>83</v>
      </c>
    </row>
    <row r="1627" spans="1:15" ht="15" customHeight="1">
      <c r="A1627" s="378">
        <v>34</v>
      </c>
      <c r="B1627" s="14" t="s">
        <v>2011</v>
      </c>
      <c r="C1627" s="54" t="s">
        <v>1004</v>
      </c>
      <c r="D1627" s="371">
        <v>9662</v>
      </c>
      <c r="E1627" s="4" t="s">
        <v>2088</v>
      </c>
      <c r="F1627" s="4" t="s">
        <v>871</v>
      </c>
      <c r="G1627" s="4" t="s">
        <v>26</v>
      </c>
      <c r="H1627" s="436">
        <v>1</v>
      </c>
      <c r="I1627" s="6">
        <v>10000</v>
      </c>
      <c r="J1627" s="118">
        <v>0</v>
      </c>
      <c r="K1627" s="184"/>
      <c r="L1627" s="162"/>
      <c r="M1627" s="161" t="s">
        <v>4617</v>
      </c>
      <c r="N1627" s="162"/>
      <c r="O1627" s="162" t="s">
        <v>83</v>
      </c>
    </row>
    <row r="1628" spans="1:15" ht="15" customHeight="1">
      <c r="A1628" s="378">
        <v>34</v>
      </c>
      <c r="B1628" s="14" t="s">
        <v>2011</v>
      </c>
      <c r="C1628" s="224" t="s">
        <v>1159</v>
      </c>
      <c r="D1628" s="384">
        <v>8418</v>
      </c>
      <c r="E1628" s="78" t="s">
        <v>2089</v>
      </c>
      <c r="F1628" s="4" t="s">
        <v>18</v>
      </c>
      <c r="G1628" s="4" t="s">
        <v>18</v>
      </c>
      <c r="H1628" s="439">
        <v>0</v>
      </c>
      <c r="I1628" s="104">
        <v>0</v>
      </c>
      <c r="J1628" s="140">
        <v>2454417.9300000002</v>
      </c>
      <c r="K1628" s="184"/>
      <c r="L1628" s="162"/>
      <c r="M1628" s="161" t="s">
        <v>51</v>
      </c>
      <c r="N1628" s="162"/>
      <c r="O1628" s="162"/>
    </row>
    <row r="1629" spans="1:15" ht="15" customHeight="1">
      <c r="A1629" s="378">
        <v>34</v>
      </c>
      <c r="B1629" s="14" t="s">
        <v>2011</v>
      </c>
      <c r="C1629" s="224" t="s">
        <v>2601</v>
      </c>
      <c r="D1629" s="385">
        <v>1174</v>
      </c>
      <c r="E1629" s="73" t="s">
        <v>2583</v>
      </c>
      <c r="F1629" s="4" t="s">
        <v>18</v>
      </c>
      <c r="G1629" s="4" t="s">
        <v>18</v>
      </c>
      <c r="H1629" s="439">
        <v>0</v>
      </c>
      <c r="I1629" s="104">
        <v>0</v>
      </c>
      <c r="J1629" s="140">
        <v>70000</v>
      </c>
      <c r="K1629" s="184"/>
      <c r="L1629" s="162"/>
      <c r="M1629" s="162"/>
      <c r="N1629" s="162"/>
      <c r="O1629" s="162"/>
    </row>
    <row r="1630" spans="1:15" ht="15" customHeight="1">
      <c r="A1630" s="378">
        <v>34</v>
      </c>
      <c r="B1630" s="14" t="s">
        <v>2011</v>
      </c>
      <c r="C1630" s="224" t="s">
        <v>2601</v>
      </c>
      <c r="D1630" s="371">
        <v>1175</v>
      </c>
      <c r="E1630" s="73" t="s">
        <v>2584</v>
      </c>
      <c r="F1630" s="4" t="s">
        <v>18</v>
      </c>
      <c r="G1630" s="4" t="s">
        <v>18</v>
      </c>
      <c r="H1630" s="439">
        <v>0</v>
      </c>
      <c r="I1630" s="104">
        <v>0</v>
      </c>
      <c r="J1630" s="140">
        <v>50000</v>
      </c>
      <c r="K1630" s="184"/>
      <c r="L1630" s="162"/>
      <c r="M1630" s="162"/>
      <c r="N1630" s="162"/>
      <c r="O1630" s="162"/>
    </row>
    <row r="1631" spans="1:15" ht="15" customHeight="1">
      <c r="A1631" s="378">
        <v>34</v>
      </c>
      <c r="B1631" s="14" t="s">
        <v>2011</v>
      </c>
      <c r="C1631" s="224" t="s">
        <v>2601</v>
      </c>
      <c r="D1631" s="371">
        <v>1257</v>
      </c>
      <c r="E1631" s="73" t="s">
        <v>2585</v>
      </c>
      <c r="F1631" s="4" t="s">
        <v>18</v>
      </c>
      <c r="G1631" s="4" t="s">
        <v>18</v>
      </c>
      <c r="H1631" s="439">
        <v>0</v>
      </c>
      <c r="I1631" s="104">
        <v>0</v>
      </c>
      <c r="J1631" s="140">
        <v>150000</v>
      </c>
      <c r="K1631" s="184"/>
      <c r="L1631" s="162"/>
      <c r="M1631" s="162"/>
      <c r="N1631" s="162"/>
      <c r="O1631" s="162"/>
    </row>
    <row r="1632" spans="1:15" ht="15" customHeight="1">
      <c r="A1632" s="378">
        <v>34</v>
      </c>
      <c r="B1632" s="14" t="s">
        <v>2011</v>
      </c>
      <c r="C1632" s="224" t="s">
        <v>1159</v>
      </c>
      <c r="D1632" s="371">
        <v>1279</v>
      </c>
      <c r="E1632" s="73" t="s">
        <v>2586</v>
      </c>
      <c r="F1632" s="4" t="s">
        <v>18</v>
      </c>
      <c r="G1632" s="4" t="s">
        <v>18</v>
      </c>
      <c r="H1632" s="439">
        <v>0</v>
      </c>
      <c r="I1632" s="104">
        <v>0</v>
      </c>
      <c r="J1632" s="140">
        <v>100000</v>
      </c>
      <c r="K1632" s="184"/>
      <c r="L1632" s="162"/>
      <c r="M1632" s="162"/>
      <c r="N1632" s="162"/>
      <c r="O1632" s="162"/>
    </row>
    <row r="1633" spans="1:15" ht="15" customHeight="1">
      <c r="A1633" s="378">
        <v>34</v>
      </c>
      <c r="B1633" s="14" t="s">
        <v>2011</v>
      </c>
      <c r="C1633" s="224" t="s">
        <v>2601</v>
      </c>
      <c r="D1633" s="385">
        <v>1286</v>
      </c>
      <c r="E1633" s="73" t="s">
        <v>2587</v>
      </c>
      <c r="F1633" s="4" t="s">
        <v>18</v>
      </c>
      <c r="G1633" s="4" t="s">
        <v>18</v>
      </c>
      <c r="H1633" s="439">
        <v>0</v>
      </c>
      <c r="I1633" s="104">
        <v>0</v>
      </c>
      <c r="J1633" s="140">
        <v>35000</v>
      </c>
      <c r="K1633" s="184"/>
      <c r="L1633" s="162"/>
      <c r="M1633" s="162"/>
      <c r="N1633" s="162"/>
      <c r="O1633" s="162"/>
    </row>
    <row r="1634" spans="1:15" ht="15" customHeight="1">
      <c r="A1634" s="378">
        <v>35</v>
      </c>
      <c r="B1634" s="14" t="s">
        <v>2090</v>
      </c>
      <c r="C1634" s="54" t="s">
        <v>101</v>
      </c>
      <c r="D1634" s="371">
        <v>2100</v>
      </c>
      <c r="E1634" s="4" t="s">
        <v>61</v>
      </c>
      <c r="F1634" s="47" t="s">
        <v>62</v>
      </c>
      <c r="G1634" s="47" t="s">
        <v>26</v>
      </c>
      <c r="H1634" s="436">
        <v>1</v>
      </c>
      <c r="I1634" s="6">
        <v>37478</v>
      </c>
      <c r="J1634" s="140">
        <v>0</v>
      </c>
      <c r="K1634" s="184">
        <v>0</v>
      </c>
      <c r="L1634" s="162" t="s">
        <v>1916</v>
      </c>
      <c r="M1634" s="162" t="s">
        <v>27</v>
      </c>
      <c r="N1634" s="162" t="s">
        <v>2091</v>
      </c>
      <c r="O1634" s="162"/>
    </row>
    <row r="1635" spans="1:15" ht="15" customHeight="1">
      <c r="A1635" s="378">
        <v>35</v>
      </c>
      <c r="B1635" s="14" t="s">
        <v>2090</v>
      </c>
      <c r="C1635" s="54" t="s">
        <v>85</v>
      </c>
      <c r="D1635" s="371">
        <v>2180</v>
      </c>
      <c r="E1635" s="4" t="s">
        <v>1280</v>
      </c>
      <c r="F1635" s="47" t="s">
        <v>2092</v>
      </c>
      <c r="G1635" s="47" t="s">
        <v>26</v>
      </c>
      <c r="H1635" s="436">
        <v>1</v>
      </c>
      <c r="I1635" s="6">
        <v>42000</v>
      </c>
      <c r="J1635" s="140">
        <v>0</v>
      </c>
      <c r="K1635" s="184">
        <v>0</v>
      </c>
      <c r="L1635" s="162" t="s">
        <v>1916</v>
      </c>
      <c r="M1635" s="162" t="s">
        <v>27</v>
      </c>
      <c r="N1635" s="162" t="s">
        <v>2091</v>
      </c>
      <c r="O1635" s="162"/>
    </row>
    <row r="1636" spans="1:15" ht="15" customHeight="1">
      <c r="A1636" s="378">
        <v>35</v>
      </c>
      <c r="B1636" s="14" t="s">
        <v>2090</v>
      </c>
      <c r="C1636" s="54" t="s">
        <v>297</v>
      </c>
      <c r="D1636" s="371">
        <v>8052</v>
      </c>
      <c r="E1636" s="4" t="s">
        <v>1266</v>
      </c>
      <c r="F1636" s="47" t="s">
        <v>2093</v>
      </c>
      <c r="G1636" s="47" t="s">
        <v>26</v>
      </c>
      <c r="H1636" s="436">
        <v>1</v>
      </c>
      <c r="I1636" s="6">
        <v>12000</v>
      </c>
      <c r="J1636" s="140">
        <v>0</v>
      </c>
      <c r="K1636" s="184">
        <v>0</v>
      </c>
      <c r="L1636" s="162" t="s">
        <v>1916</v>
      </c>
      <c r="M1636" s="162" t="s">
        <v>27</v>
      </c>
      <c r="N1636" s="162" t="s">
        <v>2091</v>
      </c>
      <c r="O1636" s="162"/>
    </row>
    <row r="1637" spans="1:15" ht="15" customHeight="1">
      <c r="A1637" s="378">
        <v>37</v>
      </c>
      <c r="B1637" s="14" t="s">
        <v>2094</v>
      </c>
      <c r="C1637" s="54" t="s">
        <v>103</v>
      </c>
      <c r="D1637" s="371">
        <v>1032</v>
      </c>
      <c r="E1637" s="4" t="s">
        <v>1207</v>
      </c>
      <c r="F1637" s="4" t="s">
        <v>1208</v>
      </c>
      <c r="G1637" s="4" t="s">
        <v>26</v>
      </c>
      <c r="H1637" s="436">
        <v>1</v>
      </c>
      <c r="I1637" s="6">
        <v>1000</v>
      </c>
      <c r="J1637" s="140">
        <v>0</v>
      </c>
      <c r="K1637" s="184"/>
      <c r="L1637" s="162"/>
      <c r="M1637" s="161" t="s">
        <v>4617</v>
      </c>
      <c r="N1637" s="162"/>
      <c r="O1637" s="162" t="s">
        <v>83</v>
      </c>
    </row>
    <row r="1638" spans="1:15" ht="15" customHeight="1">
      <c r="A1638" s="378">
        <v>37</v>
      </c>
      <c r="B1638" s="14" t="s">
        <v>2094</v>
      </c>
      <c r="C1638" s="54" t="s">
        <v>95</v>
      </c>
      <c r="D1638" s="371">
        <v>1099</v>
      </c>
      <c r="E1638" s="4" t="s">
        <v>1655</v>
      </c>
      <c r="F1638" s="4" t="s">
        <v>1659</v>
      </c>
      <c r="G1638" s="4" t="s">
        <v>26</v>
      </c>
      <c r="H1638" s="436">
        <v>1</v>
      </c>
      <c r="I1638" s="6">
        <v>1000</v>
      </c>
      <c r="J1638" s="140">
        <v>0</v>
      </c>
      <c r="K1638" s="184"/>
      <c r="L1638" s="162"/>
      <c r="M1638" s="161" t="s">
        <v>4617</v>
      </c>
      <c r="N1638" s="162"/>
      <c r="O1638" s="162" t="s">
        <v>83</v>
      </c>
    </row>
    <row r="1639" spans="1:15" ht="15" customHeight="1">
      <c r="A1639" s="378">
        <v>37</v>
      </c>
      <c r="B1639" s="14" t="s">
        <v>2094</v>
      </c>
      <c r="C1639" s="54" t="s">
        <v>73</v>
      </c>
      <c r="D1639" s="371">
        <v>1169</v>
      </c>
      <c r="E1639" s="4" t="s">
        <v>74</v>
      </c>
      <c r="F1639" s="4" t="s">
        <v>340</v>
      </c>
      <c r="G1639" s="4" t="s">
        <v>26</v>
      </c>
      <c r="H1639" s="436">
        <v>1</v>
      </c>
      <c r="I1639" s="6">
        <v>2000</v>
      </c>
      <c r="J1639" s="140">
        <v>0</v>
      </c>
      <c r="K1639" s="184"/>
      <c r="L1639" s="162"/>
      <c r="M1639" s="161" t="s">
        <v>4617</v>
      </c>
      <c r="N1639" s="162"/>
      <c r="O1639" s="162" t="s">
        <v>83</v>
      </c>
    </row>
    <row r="1640" spans="1:15" ht="15" customHeight="1">
      <c r="A1640" s="378">
        <v>37</v>
      </c>
      <c r="B1640" s="14" t="s">
        <v>2094</v>
      </c>
      <c r="C1640" s="54" t="s">
        <v>85</v>
      </c>
      <c r="D1640" s="384">
        <v>1220</v>
      </c>
      <c r="E1640" s="4" t="s">
        <v>57</v>
      </c>
      <c r="F1640" s="4" t="s">
        <v>22</v>
      </c>
      <c r="G1640" s="4" t="s">
        <v>22</v>
      </c>
      <c r="H1640" s="436">
        <v>1</v>
      </c>
      <c r="I1640" s="6">
        <v>3700000</v>
      </c>
      <c r="J1640" s="140">
        <v>1543158.9799999997</v>
      </c>
      <c r="K1640" s="408">
        <v>1</v>
      </c>
      <c r="L1640" s="162" t="s">
        <v>2095</v>
      </c>
      <c r="M1640" s="161" t="s">
        <v>51</v>
      </c>
      <c r="N1640" s="162"/>
      <c r="O1640" s="162" t="s">
        <v>2096</v>
      </c>
    </row>
    <row r="1641" spans="1:15" ht="15" customHeight="1">
      <c r="A1641" s="378">
        <v>37</v>
      </c>
      <c r="B1641" s="14" t="s">
        <v>2094</v>
      </c>
      <c r="C1641" s="54" t="s">
        <v>65</v>
      </c>
      <c r="D1641" s="384">
        <v>1241</v>
      </c>
      <c r="E1641" s="4" t="s">
        <v>2097</v>
      </c>
      <c r="F1641" s="4" t="s">
        <v>2098</v>
      </c>
      <c r="G1641" s="4" t="s">
        <v>26</v>
      </c>
      <c r="H1641" s="436">
        <v>5</v>
      </c>
      <c r="I1641" s="6">
        <v>57507814</v>
      </c>
      <c r="J1641" s="140">
        <v>53805627.219999999</v>
      </c>
      <c r="K1641" s="184"/>
      <c r="L1641" s="162"/>
      <c r="M1641" s="162"/>
      <c r="N1641" s="162"/>
      <c r="O1641" s="162"/>
    </row>
    <row r="1642" spans="1:15" ht="15" customHeight="1">
      <c r="A1642" s="378">
        <v>37</v>
      </c>
      <c r="B1642" s="14" t="s">
        <v>2094</v>
      </c>
      <c r="C1642" s="54" t="s">
        <v>101</v>
      </c>
      <c r="D1642" s="384">
        <v>2100</v>
      </c>
      <c r="E1642" s="4" t="s">
        <v>61</v>
      </c>
      <c r="F1642" s="4" t="s">
        <v>22</v>
      </c>
      <c r="G1642" s="4" t="s">
        <v>22</v>
      </c>
      <c r="H1642" s="436">
        <v>1</v>
      </c>
      <c r="I1642" s="6">
        <v>80844906</v>
      </c>
      <c r="J1642" s="140">
        <v>83319166.080000013</v>
      </c>
      <c r="K1642" s="408">
        <v>57</v>
      </c>
      <c r="L1642" s="162" t="s">
        <v>2099</v>
      </c>
      <c r="M1642" s="161" t="s">
        <v>51</v>
      </c>
      <c r="N1642" s="162"/>
      <c r="O1642" s="162" t="s">
        <v>2100</v>
      </c>
    </row>
    <row r="1643" spans="1:15" ht="15" customHeight="1">
      <c r="A1643" s="378">
        <v>37</v>
      </c>
      <c r="B1643" s="14" t="s">
        <v>2094</v>
      </c>
      <c r="C1643" s="54" t="s">
        <v>101</v>
      </c>
      <c r="D1643" s="384">
        <v>2171</v>
      </c>
      <c r="E1643" s="4" t="s">
        <v>63</v>
      </c>
      <c r="F1643" s="4" t="s">
        <v>22</v>
      </c>
      <c r="G1643" s="4" t="s">
        <v>22</v>
      </c>
      <c r="H1643" s="436">
        <v>1</v>
      </c>
      <c r="I1643" s="6">
        <v>20188683</v>
      </c>
      <c r="J1643" s="140">
        <v>12669340.050000001</v>
      </c>
      <c r="K1643" s="408">
        <v>1</v>
      </c>
      <c r="L1643" s="162" t="s">
        <v>2101</v>
      </c>
      <c r="M1643" s="161" t="s">
        <v>51</v>
      </c>
      <c r="N1643" s="162"/>
      <c r="O1643" s="162" t="s">
        <v>2102</v>
      </c>
    </row>
    <row r="1644" spans="1:15" ht="15" customHeight="1">
      <c r="A1644" s="378">
        <v>37</v>
      </c>
      <c r="B1644" s="14" t="s">
        <v>2094</v>
      </c>
      <c r="C1644" s="54" t="s">
        <v>65</v>
      </c>
      <c r="D1644" s="384">
        <v>2572</v>
      </c>
      <c r="E1644" s="4" t="s">
        <v>2103</v>
      </c>
      <c r="F1644" s="4" t="s">
        <v>1845</v>
      </c>
      <c r="G1644" s="4" t="s">
        <v>26</v>
      </c>
      <c r="H1644" s="436">
        <v>1</v>
      </c>
      <c r="I1644" s="6">
        <v>2800000</v>
      </c>
      <c r="J1644" s="140">
        <v>482806.68</v>
      </c>
      <c r="K1644" s="408">
        <v>1</v>
      </c>
      <c r="L1644" s="162" t="s">
        <v>2104</v>
      </c>
      <c r="M1644" s="161" t="s">
        <v>51</v>
      </c>
      <c r="N1644" s="162"/>
      <c r="O1644" s="162"/>
    </row>
    <row r="1645" spans="1:15" ht="15" customHeight="1">
      <c r="A1645" s="378">
        <v>37</v>
      </c>
      <c r="B1645" s="14" t="s">
        <v>2094</v>
      </c>
      <c r="C1645" s="54" t="s">
        <v>65</v>
      </c>
      <c r="D1645" s="384">
        <v>2573</v>
      </c>
      <c r="E1645" s="4" t="s">
        <v>2105</v>
      </c>
      <c r="F1645" s="4" t="s">
        <v>22</v>
      </c>
      <c r="G1645" s="4" t="s">
        <v>22</v>
      </c>
      <c r="H1645" s="436">
        <v>1</v>
      </c>
      <c r="I1645" s="6">
        <v>8034000</v>
      </c>
      <c r="J1645" s="140">
        <v>3321874.6399999997</v>
      </c>
      <c r="K1645" s="408">
        <v>17</v>
      </c>
      <c r="L1645" s="162" t="s">
        <v>2106</v>
      </c>
      <c r="M1645" s="161" t="s">
        <v>51</v>
      </c>
      <c r="N1645" s="162"/>
      <c r="O1645" s="162"/>
    </row>
    <row r="1646" spans="1:15" ht="15" customHeight="1">
      <c r="A1646" s="378">
        <v>37</v>
      </c>
      <c r="B1646" s="14" t="s">
        <v>2094</v>
      </c>
      <c r="C1646" s="54" t="s">
        <v>85</v>
      </c>
      <c r="D1646" s="384">
        <v>2818</v>
      </c>
      <c r="E1646" s="4" t="s">
        <v>58</v>
      </c>
      <c r="F1646" s="4" t="s">
        <v>22</v>
      </c>
      <c r="G1646" s="4" t="s">
        <v>22</v>
      </c>
      <c r="H1646" s="436">
        <v>1</v>
      </c>
      <c r="I1646" s="6">
        <v>884750</v>
      </c>
      <c r="J1646" s="140">
        <v>91854.09</v>
      </c>
      <c r="K1646" s="408">
        <v>9</v>
      </c>
      <c r="L1646" s="162" t="s">
        <v>2107</v>
      </c>
      <c r="M1646" s="161" t="s">
        <v>51</v>
      </c>
      <c r="N1646" s="162"/>
      <c r="O1646" s="162" t="s">
        <v>2108</v>
      </c>
    </row>
    <row r="1647" spans="1:15" ht="15" customHeight="1">
      <c r="A1647" s="378">
        <v>37</v>
      </c>
      <c r="B1647" s="14" t="s">
        <v>2094</v>
      </c>
      <c r="C1647" s="54" t="s">
        <v>65</v>
      </c>
      <c r="D1647" s="384">
        <v>3350</v>
      </c>
      <c r="E1647" s="4" t="s">
        <v>2109</v>
      </c>
      <c r="F1647" s="4" t="s">
        <v>2110</v>
      </c>
      <c r="G1647" s="4" t="s">
        <v>26</v>
      </c>
      <c r="H1647" s="436">
        <v>10</v>
      </c>
      <c r="I1647" s="6">
        <v>195023508</v>
      </c>
      <c r="J1647" s="140">
        <v>13102419.4</v>
      </c>
      <c r="K1647" s="184"/>
      <c r="L1647" s="162"/>
      <c r="M1647" s="162"/>
      <c r="N1647" s="162"/>
      <c r="O1647" s="162"/>
    </row>
    <row r="1648" spans="1:15" ht="15" customHeight="1">
      <c r="A1648" s="378">
        <v>37</v>
      </c>
      <c r="B1648" s="14" t="s">
        <v>2094</v>
      </c>
      <c r="C1648" s="54" t="s">
        <v>1290</v>
      </c>
      <c r="D1648" s="384">
        <v>3354</v>
      </c>
      <c r="E1648" s="4" t="s">
        <v>985</v>
      </c>
      <c r="F1648" s="4" t="s">
        <v>25</v>
      </c>
      <c r="G1648" s="4" t="s">
        <v>26</v>
      </c>
      <c r="H1648" s="436">
        <v>1208</v>
      </c>
      <c r="I1648" s="6">
        <v>178723332</v>
      </c>
      <c r="J1648" s="140">
        <v>13341609.649999999</v>
      </c>
      <c r="K1648" s="184"/>
      <c r="L1648" s="162"/>
      <c r="M1648" s="162"/>
      <c r="N1648" s="162"/>
      <c r="O1648" s="162"/>
    </row>
    <row r="1649" spans="1:15" ht="15" customHeight="1">
      <c r="A1649" s="378">
        <v>37</v>
      </c>
      <c r="B1649" s="14" t="s">
        <v>2094</v>
      </c>
      <c r="C1649" s="54" t="s">
        <v>1290</v>
      </c>
      <c r="D1649" s="384">
        <v>3356</v>
      </c>
      <c r="E1649" s="4" t="s">
        <v>986</v>
      </c>
      <c r="F1649" s="4" t="s">
        <v>1318</v>
      </c>
      <c r="G1649" s="4" t="s">
        <v>26</v>
      </c>
      <c r="H1649" s="436">
        <v>15002</v>
      </c>
      <c r="I1649" s="6">
        <v>4526000</v>
      </c>
      <c r="J1649" s="140">
        <v>917189.18</v>
      </c>
      <c r="K1649" s="184"/>
      <c r="L1649" s="162"/>
      <c r="M1649" s="162"/>
      <c r="N1649" s="162"/>
      <c r="O1649" s="162"/>
    </row>
    <row r="1650" spans="1:15" ht="15" customHeight="1">
      <c r="A1650" s="378">
        <v>37</v>
      </c>
      <c r="B1650" s="14" t="s">
        <v>2094</v>
      </c>
      <c r="C1650" s="54" t="s">
        <v>1290</v>
      </c>
      <c r="D1650" s="384">
        <v>3357</v>
      </c>
      <c r="E1650" s="4" t="s">
        <v>1161</v>
      </c>
      <c r="F1650" s="4" t="s">
        <v>1318</v>
      </c>
      <c r="G1650" s="4" t="s">
        <v>26</v>
      </c>
      <c r="H1650" s="436">
        <v>10201</v>
      </c>
      <c r="I1650" s="6">
        <v>113220775</v>
      </c>
      <c r="J1650" s="140">
        <v>31626374.360000003</v>
      </c>
      <c r="K1650" s="184"/>
      <c r="L1650" s="162"/>
      <c r="M1650" s="162"/>
      <c r="N1650" s="162"/>
      <c r="O1650" s="162"/>
    </row>
    <row r="1651" spans="1:15" ht="15" customHeight="1">
      <c r="A1651" s="378">
        <v>37</v>
      </c>
      <c r="B1651" s="14" t="s">
        <v>2094</v>
      </c>
      <c r="C1651" s="54" t="s">
        <v>95</v>
      </c>
      <c r="D1651" s="384">
        <v>3380</v>
      </c>
      <c r="E1651" s="4" t="s">
        <v>2111</v>
      </c>
      <c r="F1651" s="4" t="s">
        <v>1704</v>
      </c>
      <c r="G1651" s="4" t="s">
        <v>26</v>
      </c>
      <c r="H1651" s="436">
        <v>1</v>
      </c>
      <c r="I1651" s="6">
        <v>3000</v>
      </c>
      <c r="J1651" s="140">
        <v>0</v>
      </c>
      <c r="K1651" s="184"/>
      <c r="L1651" s="162"/>
      <c r="M1651" s="161" t="s">
        <v>4617</v>
      </c>
      <c r="N1651" s="162"/>
      <c r="O1651" s="162" t="s">
        <v>83</v>
      </c>
    </row>
    <row r="1652" spans="1:15" ht="15" customHeight="1">
      <c r="A1652" s="378">
        <v>37</v>
      </c>
      <c r="B1652" s="14" t="s">
        <v>2094</v>
      </c>
      <c r="C1652" s="54" t="s">
        <v>85</v>
      </c>
      <c r="D1652" s="384">
        <v>3408</v>
      </c>
      <c r="E1652" s="4" t="s">
        <v>2112</v>
      </c>
      <c r="F1652" s="4" t="s">
        <v>166</v>
      </c>
      <c r="G1652" s="4" t="s">
        <v>26</v>
      </c>
      <c r="H1652" s="436">
        <v>1</v>
      </c>
      <c r="I1652" s="6">
        <v>301000</v>
      </c>
      <c r="J1652" s="140">
        <v>0</v>
      </c>
      <c r="K1652" s="184"/>
      <c r="L1652" s="162"/>
      <c r="M1652" s="162"/>
      <c r="N1652" s="162"/>
      <c r="O1652" s="162"/>
    </row>
    <row r="1653" spans="1:15" ht="15" customHeight="1">
      <c r="A1653" s="378">
        <v>37</v>
      </c>
      <c r="B1653" s="14" t="s">
        <v>2094</v>
      </c>
      <c r="C1653" s="54" t="s">
        <v>95</v>
      </c>
      <c r="D1653" s="384">
        <v>3742</v>
      </c>
      <c r="E1653" s="4" t="s">
        <v>2113</v>
      </c>
      <c r="F1653" s="4" t="s">
        <v>1682</v>
      </c>
      <c r="G1653" s="4" t="s">
        <v>370</v>
      </c>
      <c r="H1653" s="436">
        <v>2</v>
      </c>
      <c r="I1653" s="6">
        <v>2000</v>
      </c>
      <c r="J1653" s="140">
        <v>0</v>
      </c>
      <c r="K1653" s="184"/>
      <c r="L1653" s="162"/>
      <c r="M1653" s="161" t="s">
        <v>4617</v>
      </c>
      <c r="N1653" s="162"/>
      <c r="O1653" s="162" t="s">
        <v>83</v>
      </c>
    </row>
    <row r="1654" spans="1:15" ht="15" customHeight="1">
      <c r="A1654" s="378">
        <v>37</v>
      </c>
      <c r="B1654" s="14" t="s">
        <v>2094</v>
      </c>
      <c r="C1654" s="54" t="s">
        <v>101</v>
      </c>
      <c r="D1654" s="384">
        <v>4817</v>
      </c>
      <c r="E1654" s="4" t="s">
        <v>1742</v>
      </c>
      <c r="F1654" s="4" t="s">
        <v>62</v>
      </c>
      <c r="G1654" s="4" t="s">
        <v>26</v>
      </c>
      <c r="H1654" s="436">
        <v>1</v>
      </c>
      <c r="I1654" s="6">
        <v>1000</v>
      </c>
      <c r="J1654" s="140">
        <v>0</v>
      </c>
      <c r="K1654" s="184"/>
      <c r="L1654" s="162"/>
      <c r="M1654" s="161" t="s">
        <v>4617</v>
      </c>
      <c r="N1654" s="162"/>
      <c r="O1654" s="162" t="s">
        <v>83</v>
      </c>
    </row>
    <row r="1655" spans="1:15" ht="15" customHeight="1">
      <c r="A1655" s="378">
        <v>37</v>
      </c>
      <c r="B1655" s="14" t="s">
        <v>2094</v>
      </c>
      <c r="C1655" s="54" t="s">
        <v>111</v>
      </c>
      <c r="D1655" s="384">
        <v>5013</v>
      </c>
      <c r="E1655" s="4" t="s">
        <v>1308</v>
      </c>
      <c r="F1655" s="4" t="s">
        <v>131</v>
      </c>
      <c r="G1655" s="4" t="s">
        <v>26</v>
      </c>
      <c r="H1655" s="436">
        <v>3</v>
      </c>
      <c r="I1655" s="6">
        <v>12005000</v>
      </c>
      <c r="J1655" s="140">
        <v>0</v>
      </c>
      <c r="K1655" s="184"/>
      <c r="L1655" s="162"/>
      <c r="M1655" s="162"/>
      <c r="N1655" s="162"/>
      <c r="O1655" s="162"/>
    </row>
    <row r="1656" spans="1:15" ht="15" customHeight="1">
      <c r="A1656" s="378">
        <v>37</v>
      </c>
      <c r="B1656" s="14" t="s">
        <v>2094</v>
      </c>
      <c r="C1656" s="54" t="s">
        <v>95</v>
      </c>
      <c r="D1656" s="384">
        <v>5100</v>
      </c>
      <c r="E1656" s="4" t="s">
        <v>1697</v>
      </c>
      <c r="F1656" s="4" t="s">
        <v>1698</v>
      </c>
      <c r="G1656" s="4" t="s">
        <v>26</v>
      </c>
      <c r="H1656" s="436">
        <v>11</v>
      </c>
      <c r="I1656" s="6">
        <v>170454006</v>
      </c>
      <c r="J1656" s="140">
        <v>15787109.640000002</v>
      </c>
      <c r="K1656" s="184"/>
      <c r="L1656" s="162"/>
      <c r="M1656" s="162"/>
      <c r="N1656" s="162"/>
      <c r="O1656" s="162"/>
    </row>
    <row r="1657" spans="1:15" ht="15" customHeight="1">
      <c r="A1657" s="378">
        <v>37</v>
      </c>
      <c r="B1657" s="14" t="s">
        <v>2094</v>
      </c>
      <c r="C1657" s="54" t="s">
        <v>283</v>
      </c>
      <c r="D1657" s="384">
        <v>5959</v>
      </c>
      <c r="E1657" s="4" t="s">
        <v>2114</v>
      </c>
      <c r="F1657" s="4" t="s">
        <v>22</v>
      </c>
      <c r="G1657" s="4" t="s">
        <v>22</v>
      </c>
      <c r="H1657" s="436">
        <v>1</v>
      </c>
      <c r="I1657" s="6">
        <v>4076500</v>
      </c>
      <c r="J1657" s="140">
        <v>71099.850000000006</v>
      </c>
      <c r="K1657" s="184"/>
      <c r="L1657" s="162"/>
      <c r="M1657" s="162"/>
      <c r="N1657" s="162"/>
      <c r="O1657" s="162"/>
    </row>
    <row r="1658" spans="1:15" ht="15" customHeight="1">
      <c r="A1658" s="378">
        <v>37</v>
      </c>
      <c r="B1658" s="14" t="s">
        <v>2094</v>
      </c>
      <c r="C1658" s="54" t="s">
        <v>65</v>
      </c>
      <c r="D1658" s="384">
        <v>9133</v>
      </c>
      <c r="E1658" s="4" t="s">
        <v>2115</v>
      </c>
      <c r="F1658" s="4" t="s">
        <v>22</v>
      </c>
      <c r="G1658" s="4" t="s">
        <v>22</v>
      </c>
      <c r="H1658" s="436">
        <v>1</v>
      </c>
      <c r="I1658" s="6">
        <v>1000</v>
      </c>
      <c r="J1658" s="140">
        <v>0</v>
      </c>
      <c r="K1658" s="184">
        <v>0</v>
      </c>
      <c r="L1658" s="162"/>
      <c r="M1658" s="161" t="s">
        <v>4617</v>
      </c>
      <c r="N1658" s="162"/>
      <c r="O1658" s="162" t="s">
        <v>83</v>
      </c>
    </row>
    <row r="1659" spans="1:15" ht="15" customHeight="1">
      <c r="A1659" s="378">
        <v>37</v>
      </c>
      <c r="B1659" s="14" t="s">
        <v>2094</v>
      </c>
      <c r="C1659" s="54" t="s">
        <v>65</v>
      </c>
      <c r="D1659" s="371">
        <v>9532</v>
      </c>
      <c r="E1659" s="4" t="s">
        <v>2116</v>
      </c>
      <c r="F1659" s="4" t="s">
        <v>2117</v>
      </c>
      <c r="G1659" s="4" t="s">
        <v>137</v>
      </c>
      <c r="H1659" s="436">
        <v>1</v>
      </c>
      <c r="I1659" s="6">
        <v>10000</v>
      </c>
      <c r="J1659" s="118">
        <v>0</v>
      </c>
      <c r="K1659" s="184"/>
      <c r="L1659" s="162"/>
      <c r="M1659" s="161" t="s">
        <v>4617</v>
      </c>
      <c r="N1659" s="162"/>
      <c r="O1659" s="162" t="s">
        <v>83</v>
      </c>
    </row>
    <row r="1660" spans="1:15" ht="15" customHeight="1">
      <c r="A1660" s="378">
        <v>40</v>
      </c>
      <c r="B1660" s="14" t="s">
        <v>2118</v>
      </c>
      <c r="C1660" s="54" t="s">
        <v>101</v>
      </c>
      <c r="D1660" s="371">
        <v>2100</v>
      </c>
      <c r="E1660" s="4" t="s">
        <v>61</v>
      </c>
      <c r="F1660" s="47" t="s">
        <v>22</v>
      </c>
      <c r="G1660" s="47" t="s">
        <v>22</v>
      </c>
      <c r="H1660" s="436">
        <v>1</v>
      </c>
      <c r="I1660" s="6">
        <v>15043326</v>
      </c>
      <c r="J1660" s="140">
        <v>14620184.939999999</v>
      </c>
      <c r="K1660" s="408">
        <v>1</v>
      </c>
      <c r="L1660" s="193" t="s">
        <v>2119</v>
      </c>
      <c r="M1660" s="161" t="s">
        <v>51</v>
      </c>
      <c r="N1660" s="162"/>
      <c r="O1660" s="162"/>
    </row>
    <row r="1661" spans="1:15" ht="15" customHeight="1">
      <c r="A1661" s="378">
        <v>40</v>
      </c>
      <c r="B1661" s="14" t="s">
        <v>2118</v>
      </c>
      <c r="C1661" s="54" t="s">
        <v>101</v>
      </c>
      <c r="D1661" s="371">
        <v>2171</v>
      </c>
      <c r="E1661" s="4" t="s">
        <v>63</v>
      </c>
      <c r="F1661" s="47" t="s">
        <v>22</v>
      </c>
      <c r="G1661" s="47" t="s">
        <v>22</v>
      </c>
      <c r="H1661" s="436">
        <v>1</v>
      </c>
      <c r="I1661" s="6">
        <v>210387</v>
      </c>
      <c r="J1661" s="140">
        <v>31744.320000000003</v>
      </c>
      <c r="K1661" s="408">
        <v>1</v>
      </c>
      <c r="L1661" s="164" t="s">
        <v>2120</v>
      </c>
      <c r="M1661" s="161" t="s">
        <v>51</v>
      </c>
      <c r="N1661" s="162"/>
      <c r="O1661" s="176" t="s">
        <v>2121</v>
      </c>
    </row>
    <row r="1662" spans="1:15" ht="15" customHeight="1">
      <c r="A1662" s="378">
        <v>40</v>
      </c>
      <c r="B1662" s="14" t="s">
        <v>2118</v>
      </c>
      <c r="C1662" s="54" t="s">
        <v>85</v>
      </c>
      <c r="D1662" s="371">
        <v>2818</v>
      </c>
      <c r="E1662" s="4" t="s">
        <v>58</v>
      </c>
      <c r="F1662" s="47" t="s">
        <v>1108</v>
      </c>
      <c r="G1662" s="47" t="s">
        <v>26</v>
      </c>
      <c r="H1662" s="436">
        <v>1</v>
      </c>
      <c r="I1662" s="6">
        <v>1000</v>
      </c>
      <c r="J1662" s="138">
        <v>0</v>
      </c>
      <c r="K1662" s="408">
        <v>0</v>
      </c>
      <c r="L1662" s="408">
        <v>0</v>
      </c>
      <c r="M1662" s="161" t="s">
        <v>4617</v>
      </c>
      <c r="N1662" s="176"/>
      <c r="O1662" s="162" t="s">
        <v>83</v>
      </c>
    </row>
    <row r="1663" spans="1:15" ht="15" customHeight="1">
      <c r="A1663" s="378">
        <v>43</v>
      </c>
      <c r="B1663" s="14" t="s">
        <v>2122</v>
      </c>
      <c r="C1663" s="54" t="s">
        <v>283</v>
      </c>
      <c r="D1663" s="396">
        <v>1065</v>
      </c>
      <c r="E1663" s="69" t="s">
        <v>436</v>
      </c>
      <c r="F1663" s="69" t="s">
        <v>18</v>
      </c>
      <c r="G1663" s="69" t="s">
        <v>18</v>
      </c>
      <c r="H1663" s="446">
        <v>0</v>
      </c>
      <c r="I1663" s="100">
        <v>0</v>
      </c>
      <c r="J1663" s="118">
        <v>0</v>
      </c>
      <c r="K1663" s="184" t="s">
        <v>170</v>
      </c>
      <c r="L1663" s="162" t="s">
        <v>170</v>
      </c>
      <c r="M1663" s="162" t="s">
        <v>170</v>
      </c>
      <c r="N1663" s="162" t="s">
        <v>170</v>
      </c>
      <c r="O1663" s="162" t="s">
        <v>170</v>
      </c>
    </row>
    <row r="1664" spans="1:15" ht="15" customHeight="1">
      <c r="A1664" s="378">
        <v>43</v>
      </c>
      <c r="B1664" s="14" t="s">
        <v>2122</v>
      </c>
      <c r="C1664" s="54" t="s">
        <v>73</v>
      </c>
      <c r="D1664" s="396">
        <v>1169</v>
      </c>
      <c r="E1664" s="69" t="s">
        <v>74</v>
      </c>
      <c r="F1664" s="69" t="s">
        <v>340</v>
      </c>
      <c r="G1664" s="69" t="s">
        <v>26</v>
      </c>
      <c r="H1664" s="446">
        <v>2</v>
      </c>
      <c r="I1664" s="100">
        <v>250000</v>
      </c>
      <c r="J1664" s="154">
        <v>0</v>
      </c>
      <c r="K1664" s="184">
        <v>0</v>
      </c>
      <c r="L1664" s="162" t="s">
        <v>170</v>
      </c>
      <c r="M1664" s="162" t="s">
        <v>27</v>
      </c>
      <c r="N1664" s="162" t="s">
        <v>2123</v>
      </c>
      <c r="O1664" s="162"/>
    </row>
    <row r="1665" spans="1:15" ht="15" customHeight="1">
      <c r="A1665" s="378">
        <v>43</v>
      </c>
      <c r="B1665" s="14" t="s">
        <v>2122</v>
      </c>
      <c r="C1665" s="54" t="s">
        <v>65</v>
      </c>
      <c r="D1665" s="396">
        <v>1170</v>
      </c>
      <c r="E1665" s="69" t="s">
        <v>78</v>
      </c>
      <c r="F1665" s="69" t="s">
        <v>342</v>
      </c>
      <c r="G1665" s="69" t="s">
        <v>26</v>
      </c>
      <c r="H1665" s="446">
        <v>2</v>
      </c>
      <c r="I1665" s="100">
        <v>1036828</v>
      </c>
      <c r="J1665" s="154">
        <v>488355.1</v>
      </c>
      <c r="K1665" s="408">
        <v>2</v>
      </c>
      <c r="L1665" s="162" t="s">
        <v>2124</v>
      </c>
      <c r="M1665" s="161" t="s">
        <v>51</v>
      </c>
      <c r="N1665" s="162" t="s">
        <v>170</v>
      </c>
      <c r="O1665" s="162" t="s">
        <v>2125</v>
      </c>
    </row>
    <row r="1666" spans="1:15" ht="15" customHeight="1">
      <c r="A1666" s="378">
        <v>43</v>
      </c>
      <c r="B1666" s="14" t="s">
        <v>2122</v>
      </c>
      <c r="C1666" s="54" t="s">
        <v>65</v>
      </c>
      <c r="D1666" s="396">
        <v>1193</v>
      </c>
      <c r="E1666" s="69" t="s">
        <v>79</v>
      </c>
      <c r="F1666" s="69" t="s">
        <v>18</v>
      </c>
      <c r="G1666" s="69" t="s">
        <v>18</v>
      </c>
      <c r="H1666" s="446">
        <v>0</v>
      </c>
      <c r="I1666" s="100">
        <v>0</v>
      </c>
      <c r="J1666" s="118">
        <v>0</v>
      </c>
      <c r="K1666" s="184" t="s">
        <v>170</v>
      </c>
      <c r="L1666" s="162" t="s">
        <v>170</v>
      </c>
      <c r="M1666" s="162" t="s">
        <v>170</v>
      </c>
      <c r="N1666" s="162" t="s">
        <v>170</v>
      </c>
      <c r="O1666" s="162" t="s">
        <v>170</v>
      </c>
    </row>
    <row r="1667" spans="1:15" ht="15" customHeight="1">
      <c r="A1667" s="378">
        <v>43</v>
      </c>
      <c r="B1667" s="14" t="s">
        <v>2122</v>
      </c>
      <c r="C1667" s="54" t="s">
        <v>65</v>
      </c>
      <c r="D1667" s="396">
        <v>1251</v>
      </c>
      <c r="E1667" s="69" t="s">
        <v>2126</v>
      </c>
      <c r="F1667" s="69" t="s">
        <v>18</v>
      </c>
      <c r="G1667" s="69" t="s">
        <v>18</v>
      </c>
      <c r="H1667" s="446">
        <v>0</v>
      </c>
      <c r="I1667" s="100">
        <v>0</v>
      </c>
      <c r="J1667" s="118">
        <v>0</v>
      </c>
      <c r="K1667" s="184" t="s">
        <v>170</v>
      </c>
      <c r="L1667" s="162" t="s">
        <v>170</v>
      </c>
      <c r="M1667" s="162" t="s">
        <v>170</v>
      </c>
      <c r="N1667" s="162" t="s">
        <v>170</v>
      </c>
      <c r="O1667" s="162" t="s">
        <v>170</v>
      </c>
    </row>
    <row r="1668" spans="1:15" ht="15" customHeight="1">
      <c r="A1668" s="378">
        <v>43</v>
      </c>
      <c r="B1668" s="14" t="s">
        <v>2122</v>
      </c>
      <c r="C1668" s="54" t="s">
        <v>65</v>
      </c>
      <c r="D1668" s="396">
        <v>1337</v>
      </c>
      <c r="E1668" s="69" t="s">
        <v>2127</v>
      </c>
      <c r="F1668" s="69" t="s">
        <v>18</v>
      </c>
      <c r="G1668" s="69" t="s">
        <v>18</v>
      </c>
      <c r="H1668" s="446">
        <v>0</v>
      </c>
      <c r="I1668" s="100">
        <v>0</v>
      </c>
      <c r="J1668" s="118">
        <v>0</v>
      </c>
      <c r="K1668" s="184" t="s">
        <v>170</v>
      </c>
      <c r="L1668" s="162" t="s">
        <v>170</v>
      </c>
      <c r="M1668" s="162" t="s">
        <v>170</v>
      </c>
      <c r="N1668" s="162" t="s">
        <v>170</v>
      </c>
      <c r="O1668" s="162" t="s">
        <v>170</v>
      </c>
    </row>
    <row r="1669" spans="1:15" ht="15" customHeight="1">
      <c r="A1669" s="378">
        <v>43</v>
      </c>
      <c r="B1669" s="14" t="s">
        <v>2122</v>
      </c>
      <c r="C1669" s="54" t="s">
        <v>65</v>
      </c>
      <c r="D1669" s="396">
        <v>1350</v>
      </c>
      <c r="E1669" s="69" t="s">
        <v>2128</v>
      </c>
      <c r="F1669" s="69" t="s">
        <v>18</v>
      </c>
      <c r="G1669" s="69" t="s">
        <v>18</v>
      </c>
      <c r="H1669" s="446">
        <v>0</v>
      </c>
      <c r="I1669" s="100">
        <v>0</v>
      </c>
      <c r="J1669" s="118">
        <v>0</v>
      </c>
      <c r="K1669" s="184" t="s">
        <v>170</v>
      </c>
      <c r="L1669" s="162" t="s">
        <v>170</v>
      </c>
      <c r="M1669" s="162" t="s">
        <v>170</v>
      </c>
      <c r="N1669" s="162" t="s">
        <v>170</v>
      </c>
      <c r="O1669" s="162" t="s">
        <v>170</v>
      </c>
    </row>
    <row r="1670" spans="1:15" ht="15" customHeight="1">
      <c r="A1670" s="378">
        <v>43</v>
      </c>
      <c r="B1670" s="14" t="s">
        <v>2122</v>
      </c>
      <c r="C1670" s="54" t="s">
        <v>65</v>
      </c>
      <c r="D1670" s="396">
        <v>1413</v>
      </c>
      <c r="E1670" s="69" t="s">
        <v>2129</v>
      </c>
      <c r="F1670" s="69" t="s">
        <v>18</v>
      </c>
      <c r="G1670" s="69" t="s">
        <v>18</v>
      </c>
      <c r="H1670" s="446">
        <v>0</v>
      </c>
      <c r="I1670" s="100">
        <v>0</v>
      </c>
      <c r="J1670" s="118">
        <v>0</v>
      </c>
      <c r="K1670" s="184" t="s">
        <v>170</v>
      </c>
      <c r="L1670" s="162" t="s">
        <v>170</v>
      </c>
      <c r="M1670" s="162" t="s">
        <v>170</v>
      </c>
      <c r="N1670" s="162" t="s">
        <v>170</v>
      </c>
      <c r="O1670" s="162" t="s">
        <v>170</v>
      </c>
    </row>
    <row r="1671" spans="1:15" ht="15" customHeight="1">
      <c r="A1671" s="378">
        <v>43</v>
      </c>
      <c r="B1671" s="14" t="s">
        <v>2122</v>
      </c>
      <c r="C1671" s="54" t="s">
        <v>65</v>
      </c>
      <c r="D1671" s="396">
        <v>1418</v>
      </c>
      <c r="E1671" s="69" t="s">
        <v>2130</v>
      </c>
      <c r="F1671" s="69" t="s">
        <v>18</v>
      </c>
      <c r="G1671" s="69" t="s">
        <v>18</v>
      </c>
      <c r="H1671" s="446">
        <v>0</v>
      </c>
      <c r="I1671" s="100">
        <v>0</v>
      </c>
      <c r="J1671" s="118">
        <v>0</v>
      </c>
      <c r="K1671" s="184" t="s">
        <v>170</v>
      </c>
      <c r="L1671" s="162" t="s">
        <v>170</v>
      </c>
      <c r="M1671" s="162" t="s">
        <v>170</v>
      </c>
      <c r="N1671" s="162" t="s">
        <v>170</v>
      </c>
      <c r="O1671" s="162" t="s">
        <v>170</v>
      </c>
    </row>
    <row r="1672" spans="1:15" ht="15" customHeight="1">
      <c r="A1672" s="378">
        <v>43</v>
      </c>
      <c r="B1672" s="14" t="s">
        <v>2122</v>
      </c>
      <c r="C1672" s="54" t="s">
        <v>65</v>
      </c>
      <c r="D1672" s="396">
        <v>1421</v>
      </c>
      <c r="E1672" s="69" t="s">
        <v>2131</v>
      </c>
      <c r="F1672" s="69" t="s">
        <v>18</v>
      </c>
      <c r="G1672" s="69" t="s">
        <v>18</v>
      </c>
      <c r="H1672" s="446">
        <v>0</v>
      </c>
      <c r="I1672" s="100">
        <v>0</v>
      </c>
      <c r="J1672" s="118">
        <v>0</v>
      </c>
      <c r="K1672" s="184" t="s">
        <v>170</v>
      </c>
      <c r="L1672" s="162" t="s">
        <v>170</v>
      </c>
      <c r="M1672" s="162" t="s">
        <v>170</v>
      </c>
      <c r="N1672" s="162" t="s">
        <v>170</v>
      </c>
      <c r="O1672" s="162" t="s">
        <v>170</v>
      </c>
    </row>
    <row r="1673" spans="1:15" ht="15" customHeight="1">
      <c r="A1673" s="378">
        <v>43</v>
      </c>
      <c r="B1673" s="14" t="s">
        <v>2122</v>
      </c>
      <c r="C1673" s="54" t="s">
        <v>65</v>
      </c>
      <c r="D1673" s="396">
        <v>1422</v>
      </c>
      <c r="E1673" s="69" t="s">
        <v>2132</v>
      </c>
      <c r="F1673" s="69" t="s">
        <v>18</v>
      </c>
      <c r="G1673" s="69" t="s">
        <v>18</v>
      </c>
      <c r="H1673" s="446">
        <v>0</v>
      </c>
      <c r="I1673" s="100">
        <v>0</v>
      </c>
      <c r="J1673" s="118">
        <v>0</v>
      </c>
      <c r="K1673" s="184" t="s">
        <v>170</v>
      </c>
      <c r="L1673" s="162" t="s">
        <v>170</v>
      </c>
      <c r="M1673" s="162" t="s">
        <v>170</v>
      </c>
      <c r="N1673" s="162" t="s">
        <v>170</v>
      </c>
      <c r="O1673" s="162" t="s">
        <v>170</v>
      </c>
    </row>
    <row r="1674" spans="1:15" ht="15" customHeight="1">
      <c r="A1674" s="378">
        <v>43</v>
      </c>
      <c r="B1674" s="14" t="s">
        <v>2122</v>
      </c>
      <c r="C1674" s="54" t="s">
        <v>65</v>
      </c>
      <c r="D1674" s="396">
        <v>1423</v>
      </c>
      <c r="E1674" s="69" t="s">
        <v>2133</v>
      </c>
      <c r="F1674" s="69" t="s">
        <v>18</v>
      </c>
      <c r="G1674" s="69" t="s">
        <v>18</v>
      </c>
      <c r="H1674" s="446">
        <v>0</v>
      </c>
      <c r="I1674" s="100">
        <v>0</v>
      </c>
      <c r="J1674" s="118">
        <v>0</v>
      </c>
      <c r="K1674" s="184" t="s">
        <v>170</v>
      </c>
      <c r="L1674" s="162" t="s">
        <v>170</v>
      </c>
      <c r="M1674" s="162" t="s">
        <v>170</v>
      </c>
      <c r="N1674" s="162" t="s">
        <v>170</v>
      </c>
      <c r="O1674" s="162" t="s">
        <v>170</v>
      </c>
    </row>
    <row r="1675" spans="1:15" ht="15" customHeight="1">
      <c r="A1675" s="378">
        <v>43</v>
      </c>
      <c r="B1675" s="14" t="s">
        <v>2122</v>
      </c>
      <c r="C1675" s="54" t="s">
        <v>65</v>
      </c>
      <c r="D1675" s="396">
        <v>1442</v>
      </c>
      <c r="E1675" s="69" t="s">
        <v>2134</v>
      </c>
      <c r="F1675" s="69" t="s">
        <v>18</v>
      </c>
      <c r="G1675" s="69" t="s">
        <v>18</v>
      </c>
      <c r="H1675" s="446">
        <v>0</v>
      </c>
      <c r="I1675" s="100">
        <v>0</v>
      </c>
      <c r="J1675" s="118">
        <v>0</v>
      </c>
      <c r="K1675" s="184" t="s">
        <v>170</v>
      </c>
      <c r="L1675" s="162" t="s">
        <v>170</v>
      </c>
      <c r="M1675" s="162" t="s">
        <v>170</v>
      </c>
      <c r="N1675" s="162" t="s">
        <v>170</v>
      </c>
      <c r="O1675" s="162" t="s">
        <v>170</v>
      </c>
    </row>
    <row r="1676" spans="1:15" ht="15" customHeight="1">
      <c r="A1676" s="378">
        <v>43</v>
      </c>
      <c r="B1676" s="14" t="s">
        <v>2122</v>
      </c>
      <c r="C1676" s="54" t="s">
        <v>65</v>
      </c>
      <c r="D1676" s="396">
        <v>1467</v>
      </c>
      <c r="E1676" s="69" t="s">
        <v>2135</v>
      </c>
      <c r="F1676" s="69" t="s">
        <v>18</v>
      </c>
      <c r="G1676" s="69" t="s">
        <v>18</v>
      </c>
      <c r="H1676" s="446">
        <v>0</v>
      </c>
      <c r="I1676" s="100">
        <v>0</v>
      </c>
      <c r="J1676" s="154">
        <v>0</v>
      </c>
      <c r="K1676" s="184" t="s">
        <v>170</v>
      </c>
      <c r="L1676" s="162" t="s">
        <v>170</v>
      </c>
      <c r="M1676" s="162" t="s">
        <v>170</v>
      </c>
      <c r="N1676" s="162" t="s">
        <v>170</v>
      </c>
      <c r="O1676" s="162" t="s">
        <v>170</v>
      </c>
    </row>
    <row r="1677" spans="1:15" ht="15" customHeight="1">
      <c r="A1677" s="378">
        <v>43</v>
      </c>
      <c r="B1677" s="14" t="s">
        <v>2122</v>
      </c>
      <c r="C1677" s="54" t="s">
        <v>65</v>
      </c>
      <c r="D1677" s="396">
        <v>1630</v>
      </c>
      <c r="E1677" s="69" t="s">
        <v>2136</v>
      </c>
      <c r="F1677" s="69" t="s">
        <v>18</v>
      </c>
      <c r="G1677" s="69" t="s">
        <v>18</v>
      </c>
      <c r="H1677" s="446">
        <v>0</v>
      </c>
      <c r="I1677" s="100">
        <v>0</v>
      </c>
      <c r="J1677" s="118">
        <v>0</v>
      </c>
      <c r="K1677" s="184" t="s">
        <v>170</v>
      </c>
      <c r="L1677" s="162" t="s">
        <v>170</v>
      </c>
      <c r="M1677" s="162" t="s">
        <v>170</v>
      </c>
      <c r="N1677" s="162" t="s">
        <v>170</v>
      </c>
      <c r="O1677" s="162" t="s">
        <v>170</v>
      </c>
    </row>
    <row r="1678" spans="1:15" ht="15" customHeight="1">
      <c r="A1678" s="378">
        <v>43</v>
      </c>
      <c r="B1678" s="14" t="s">
        <v>2122</v>
      </c>
      <c r="C1678" s="54" t="s">
        <v>101</v>
      </c>
      <c r="D1678" s="396">
        <v>2100</v>
      </c>
      <c r="E1678" s="69" t="s">
        <v>61</v>
      </c>
      <c r="F1678" s="69" t="s">
        <v>53</v>
      </c>
      <c r="G1678" s="69" t="s">
        <v>26</v>
      </c>
      <c r="H1678" s="446">
        <v>1</v>
      </c>
      <c r="I1678" s="100">
        <v>15291694</v>
      </c>
      <c r="J1678" s="154">
        <v>15684954.770000005</v>
      </c>
      <c r="K1678" s="408">
        <v>1</v>
      </c>
      <c r="L1678" s="162" t="s">
        <v>2137</v>
      </c>
      <c r="M1678" s="161" t="s">
        <v>51</v>
      </c>
      <c r="N1678" s="162" t="s">
        <v>170</v>
      </c>
      <c r="O1678" s="162" t="s">
        <v>170</v>
      </c>
    </row>
    <row r="1679" spans="1:15" ht="15" customHeight="1">
      <c r="A1679" s="378">
        <v>43</v>
      </c>
      <c r="B1679" s="14" t="s">
        <v>2122</v>
      </c>
      <c r="C1679" s="54" t="s">
        <v>107</v>
      </c>
      <c r="D1679" s="396">
        <v>2157</v>
      </c>
      <c r="E1679" s="69" t="s">
        <v>108</v>
      </c>
      <c r="F1679" s="69" t="s">
        <v>359</v>
      </c>
      <c r="G1679" s="69" t="s">
        <v>26</v>
      </c>
      <c r="H1679" s="446">
        <v>2</v>
      </c>
      <c r="I1679" s="100">
        <v>772439</v>
      </c>
      <c r="J1679" s="154">
        <v>850535.95999999961</v>
      </c>
      <c r="K1679" s="408">
        <v>2</v>
      </c>
      <c r="L1679" s="162" t="s">
        <v>2138</v>
      </c>
      <c r="M1679" s="161" t="s">
        <v>51</v>
      </c>
      <c r="N1679" s="162" t="s">
        <v>170</v>
      </c>
      <c r="O1679" s="162" t="s">
        <v>2139</v>
      </c>
    </row>
    <row r="1680" spans="1:15" ht="15" customHeight="1">
      <c r="A1680" s="378">
        <v>43</v>
      </c>
      <c r="B1680" s="14" t="s">
        <v>2122</v>
      </c>
      <c r="C1680" s="54" t="s">
        <v>65</v>
      </c>
      <c r="D1680" s="396">
        <v>2341</v>
      </c>
      <c r="E1680" s="69" t="s">
        <v>119</v>
      </c>
      <c r="F1680" s="69" t="s">
        <v>444</v>
      </c>
      <c r="G1680" s="69" t="s">
        <v>26</v>
      </c>
      <c r="H1680" s="446">
        <v>2</v>
      </c>
      <c r="I1680" s="100">
        <v>10392145</v>
      </c>
      <c r="J1680" s="154">
        <v>3323859.5600000005</v>
      </c>
      <c r="K1680" s="408">
        <v>2</v>
      </c>
      <c r="L1680" s="162" t="s">
        <v>2140</v>
      </c>
      <c r="M1680" s="161" t="s">
        <v>51</v>
      </c>
      <c r="N1680" s="162" t="s">
        <v>170</v>
      </c>
      <c r="O1680" s="162" t="s">
        <v>2125</v>
      </c>
    </row>
    <row r="1681" spans="1:15" ht="15" customHeight="1">
      <c r="A1681" s="378">
        <v>43</v>
      </c>
      <c r="B1681" s="14" t="s">
        <v>2122</v>
      </c>
      <c r="C1681" s="54" t="s">
        <v>111</v>
      </c>
      <c r="D1681" s="396">
        <v>2367</v>
      </c>
      <c r="E1681" s="69" t="s">
        <v>123</v>
      </c>
      <c r="F1681" s="69" t="s">
        <v>1189</v>
      </c>
      <c r="G1681" s="69" t="s">
        <v>26</v>
      </c>
      <c r="H1681" s="446">
        <v>150</v>
      </c>
      <c r="I1681" s="100">
        <v>3957693</v>
      </c>
      <c r="J1681" s="154">
        <v>5382209.3599999994</v>
      </c>
      <c r="K1681" s="408">
        <v>150</v>
      </c>
      <c r="L1681" s="162" t="s">
        <v>2141</v>
      </c>
      <c r="M1681" s="161" t="s">
        <v>51</v>
      </c>
      <c r="N1681" s="162" t="s">
        <v>170</v>
      </c>
      <c r="O1681" s="162" t="s">
        <v>2142</v>
      </c>
    </row>
    <row r="1682" spans="1:15" ht="15" customHeight="1">
      <c r="A1682" s="378">
        <v>43</v>
      </c>
      <c r="B1682" s="14" t="s">
        <v>2122</v>
      </c>
      <c r="C1682" s="54" t="s">
        <v>111</v>
      </c>
      <c r="D1682" s="396">
        <v>2705</v>
      </c>
      <c r="E1682" s="69" t="s">
        <v>124</v>
      </c>
      <c r="F1682" s="69" t="s">
        <v>361</v>
      </c>
      <c r="G1682" s="69" t="s">
        <v>26</v>
      </c>
      <c r="H1682" s="446">
        <v>2</v>
      </c>
      <c r="I1682" s="100">
        <v>2085608</v>
      </c>
      <c r="J1682" s="154">
        <v>3266649.2900000005</v>
      </c>
      <c r="K1682" s="408">
        <v>2</v>
      </c>
      <c r="L1682" s="162" t="s">
        <v>2143</v>
      </c>
      <c r="M1682" s="161" t="s">
        <v>51</v>
      </c>
      <c r="N1682" s="162" t="s">
        <v>170</v>
      </c>
      <c r="O1682" s="162" t="s">
        <v>2142</v>
      </c>
    </row>
    <row r="1683" spans="1:15" ht="15" customHeight="1">
      <c r="A1683" s="378">
        <v>43</v>
      </c>
      <c r="B1683" s="14" t="s">
        <v>2122</v>
      </c>
      <c r="C1683" s="54" t="s">
        <v>297</v>
      </c>
      <c r="D1683" s="396">
        <v>2803</v>
      </c>
      <c r="E1683" s="69" t="s">
        <v>298</v>
      </c>
      <c r="F1683" s="69" t="s">
        <v>362</v>
      </c>
      <c r="G1683" s="69" t="s">
        <v>26</v>
      </c>
      <c r="H1683" s="446">
        <v>1</v>
      </c>
      <c r="I1683" s="100">
        <v>2000</v>
      </c>
      <c r="J1683" s="154">
        <v>0</v>
      </c>
      <c r="K1683" s="184" t="s">
        <v>170</v>
      </c>
      <c r="L1683" s="162" t="s">
        <v>170</v>
      </c>
      <c r="M1683" s="161" t="s">
        <v>4617</v>
      </c>
      <c r="N1683" s="162" t="s">
        <v>2144</v>
      </c>
      <c r="O1683" s="162" t="s">
        <v>83</v>
      </c>
    </row>
    <row r="1684" spans="1:15" ht="15" customHeight="1">
      <c r="A1684" s="378">
        <v>43</v>
      </c>
      <c r="B1684" s="14" t="s">
        <v>2122</v>
      </c>
      <c r="C1684" s="54" t="s">
        <v>85</v>
      </c>
      <c r="D1684" s="396">
        <v>2818</v>
      </c>
      <c r="E1684" s="69" t="s">
        <v>58</v>
      </c>
      <c r="F1684" s="69" t="s">
        <v>2145</v>
      </c>
      <c r="G1684" s="69" t="s">
        <v>26</v>
      </c>
      <c r="H1684" s="446">
        <v>1</v>
      </c>
      <c r="I1684" s="100">
        <v>35350</v>
      </c>
      <c r="J1684" s="154">
        <v>30485.489999999998</v>
      </c>
      <c r="K1684" s="408">
        <v>1</v>
      </c>
      <c r="L1684" s="162" t="s">
        <v>2146</v>
      </c>
      <c r="M1684" s="161" t="s">
        <v>51</v>
      </c>
      <c r="N1684" s="162" t="s">
        <v>170</v>
      </c>
      <c r="O1684" s="162" t="s">
        <v>170</v>
      </c>
    </row>
    <row r="1685" spans="1:15" ht="15" customHeight="1">
      <c r="A1685" s="378">
        <v>43</v>
      </c>
      <c r="B1685" s="14" t="s">
        <v>2122</v>
      </c>
      <c r="C1685" s="54" t="s">
        <v>101</v>
      </c>
      <c r="D1685" s="396">
        <v>2999</v>
      </c>
      <c r="E1685" s="69" t="s">
        <v>125</v>
      </c>
      <c r="F1685" s="69" t="s">
        <v>126</v>
      </c>
      <c r="G1685" s="69" t="s">
        <v>26</v>
      </c>
      <c r="H1685" s="446">
        <v>12</v>
      </c>
      <c r="I1685" s="100">
        <v>16000</v>
      </c>
      <c r="J1685" s="154">
        <v>0</v>
      </c>
      <c r="K1685" s="184">
        <v>0</v>
      </c>
      <c r="L1685" s="162" t="s">
        <v>170</v>
      </c>
      <c r="M1685" s="162" t="s">
        <v>27</v>
      </c>
      <c r="N1685" s="162" t="s">
        <v>2147</v>
      </c>
      <c r="O1685" s="162" t="s">
        <v>170</v>
      </c>
    </row>
    <row r="1686" spans="1:15" ht="15" customHeight="1">
      <c r="A1686" s="378">
        <v>43</v>
      </c>
      <c r="B1686" s="14" t="s">
        <v>2122</v>
      </c>
      <c r="C1686" s="54" t="s">
        <v>85</v>
      </c>
      <c r="D1686" s="396">
        <v>3002</v>
      </c>
      <c r="E1686" s="69" t="s">
        <v>128</v>
      </c>
      <c r="F1686" s="69" t="s">
        <v>366</v>
      </c>
      <c r="G1686" s="69" t="s">
        <v>26</v>
      </c>
      <c r="H1686" s="446">
        <v>12</v>
      </c>
      <c r="I1686" s="100">
        <v>50000</v>
      </c>
      <c r="J1686" s="154">
        <v>0</v>
      </c>
      <c r="K1686" s="184">
        <v>0</v>
      </c>
      <c r="L1686" s="162" t="s">
        <v>170</v>
      </c>
      <c r="M1686" s="162" t="s">
        <v>27</v>
      </c>
      <c r="N1686" s="162" t="s">
        <v>2147</v>
      </c>
      <c r="O1686" s="162" t="s">
        <v>170</v>
      </c>
    </row>
    <row r="1687" spans="1:15" ht="15" customHeight="1">
      <c r="A1687" s="378">
        <v>43</v>
      </c>
      <c r="B1687" s="14" t="s">
        <v>2122</v>
      </c>
      <c r="C1687" s="54" t="s">
        <v>283</v>
      </c>
      <c r="D1687" s="396">
        <v>6354</v>
      </c>
      <c r="E1687" s="69" t="s">
        <v>368</v>
      </c>
      <c r="F1687" s="69" t="s">
        <v>369</v>
      </c>
      <c r="G1687" s="69" t="s">
        <v>370</v>
      </c>
      <c r="H1687" s="446">
        <v>1</v>
      </c>
      <c r="I1687" s="100">
        <v>1000</v>
      </c>
      <c r="J1687" s="154">
        <v>0</v>
      </c>
      <c r="K1687" s="184">
        <v>0</v>
      </c>
      <c r="L1687" s="162" t="s">
        <v>170</v>
      </c>
      <c r="M1687" s="161" t="s">
        <v>4617</v>
      </c>
      <c r="N1687" s="162" t="s">
        <v>2148</v>
      </c>
      <c r="O1687" s="162" t="s">
        <v>83</v>
      </c>
    </row>
    <row r="1688" spans="1:15" ht="15" customHeight="1">
      <c r="A1688" s="378">
        <v>43</v>
      </c>
      <c r="B1688" s="14" t="s">
        <v>2122</v>
      </c>
      <c r="C1688" s="54" t="s">
        <v>65</v>
      </c>
      <c r="D1688" s="396">
        <v>9600</v>
      </c>
      <c r="E1688" s="69" t="s">
        <v>2149</v>
      </c>
      <c r="F1688" s="69" t="s">
        <v>139</v>
      </c>
      <c r="G1688" s="69" t="s">
        <v>26</v>
      </c>
      <c r="H1688" s="446">
        <v>1</v>
      </c>
      <c r="I1688" s="100">
        <v>10000</v>
      </c>
      <c r="J1688" s="118">
        <v>0</v>
      </c>
      <c r="K1688" s="184" t="s">
        <v>170</v>
      </c>
      <c r="L1688" s="162" t="s">
        <v>170</v>
      </c>
      <c r="M1688" s="161" t="s">
        <v>4617</v>
      </c>
      <c r="N1688" s="162" t="s">
        <v>170</v>
      </c>
      <c r="O1688" s="162" t="s">
        <v>83</v>
      </c>
    </row>
    <row r="1689" spans="1:15" ht="15" customHeight="1">
      <c r="A1689" s="378">
        <v>43</v>
      </c>
      <c r="B1689" s="14" t="s">
        <v>2122</v>
      </c>
      <c r="C1689" s="224" t="s">
        <v>1143</v>
      </c>
      <c r="D1689" s="396">
        <v>1472</v>
      </c>
      <c r="E1689" s="73" t="s">
        <v>2588</v>
      </c>
      <c r="F1689" s="69" t="s">
        <v>18</v>
      </c>
      <c r="G1689" s="69" t="s">
        <v>18</v>
      </c>
      <c r="H1689" s="439">
        <v>0</v>
      </c>
      <c r="I1689" s="104">
        <v>0</v>
      </c>
      <c r="J1689" s="154">
        <v>37865.760000000002</v>
      </c>
      <c r="K1689" s="184" t="s">
        <v>170</v>
      </c>
      <c r="L1689" s="162" t="s">
        <v>170</v>
      </c>
      <c r="M1689" s="162" t="s">
        <v>170</v>
      </c>
      <c r="N1689" s="162" t="s">
        <v>170</v>
      </c>
      <c r="O1689" s="162" t="s">
        <v>170</v>
      </c>
    </row>
    <row r="1690" spans="1:15" ht="15" customHeight="1">
      <c r="A1690" s="378">
        <v>43</v>
      </c>
      <c r="B1690" s="14" t="s">
        <v>2122</v>
      </c>
      <c r="C1690" s="224" t="s">
        <v>1143</v>
      </c>
      <c r="D1690" s="396">
        <v>1474</v>
      </c>
      <c r="E1690" s="73" t="s">
        <v>2589</v>
      </c>
      <c r="F1690" s="69" t="s">
        <v>18</v>
      </c>
      <c r="G1690" s="69" t="s">
        <v>18</v>
      </c>
      <c r="H1690" s="439">
        <v>0</v>
      </c>
      <c r="I1690" s="104">
        <v>0</v>
      </c>
      <c r="J1690" s="155">
        <v>48780.08</v>
      </c>
      <c r="K1690" s="184" t="s">
        <v>170</v>
      </c>
      <c r="L1690" s="162" t="s">
        <v>170</v>
      </c>
      <c r="M1690" s="162" t="s">
        <v>170</v>
      </c>
      <c r="N1690" s="162" t="s">
        <v>170</v>
      </c>
      <c r="O1690" s="162" t="s">
        <v>170</v>
      </c>
    </row>
    <row r="1691" spans="1:15" ht="15" customHeight="1">
      <c r="A1691" s="378">
        <v>43</v>
      </c>
      <c r="B1691" s="14" t="s">
        <v>2122</v>
      </c>
      <c r="C1691" s="224" t="s">
        <v>1143</v>
      </c>
      <c r="D1691" s="396">
        <v>1532</v>
      </c>
      <c r="E1691" s="73" t="s">
        <v>2590</v>
      </c>
      <c r="F1691" s="69" t="s">
        <v>18</v>
      </c>
      <c r="G1691" s="69" t="s">
        <v>18</v>
      </c>
      <c r="H1691" s="439">
        <v>0</v>
      </c>
      <c r="I1691" s="104">
        <v>0</v>
      </c>
      <c r="J1691" s="155">
        <v>31090.3</v>
      </c>
      <c r="K1691" s="184" t="s">
        <v>170</v>
      </c>
      <c r="L1691" s="162" t="s">
        <v>170</v>
      </c>
      <c r="M1691" s="162" t="s">
        <v>170</v>
      </c>
      <c r="N1691" s="162" t="s">
        <v>170</v>
      </c>
      <c r="O1691" s="162" t="s">
        <v>170</v>
      </c>
    </row>
    <row r="1692" spans="1:15" ht="15" customHeight="1">
      <c r="A1692" s="378">
        <v>51</v>
      </c>
      <c r="B1692" s="14" t="s">
        <v>2150</v>
      </c>
      <c r="C1692" s="54" t="s">
        <v>65</v>
      </c>
      <c r="D1692" s="374">
        <v>1168</v>
      </c>
      <c r="E1692" s="16" t="s">
        <v>2151</v>
      </c>
      <c r="F1692" s="47" t="s">
        <v>18</v>
      </c>
      <c r="G1692" s="47" t="s">
        <v>18</v>
      </c>
      <c r="H1692" s="435">
        <v>0</v>
      </c>
      <c r="I1692" s="17">
        <v>0</v>
      </c>
      <c r="J1692" s="118">
        <v>0</v>
      </c>
      <c r="K1692" s="184"/>
      <c r="L1692" s="162"/>
      <c r="M1692" s="162"/>
      <c r="N1692" s="162"/>
      <c r="O1692" s="162"/>
    </row>
    <row r="1693" spans="1:15" ht="15" customHeight="1">
      <c r="A1693" s="378">
        <v>51</v>
      </c>
      <c r="B1693" s="14" t="s">
        <v>2150</v>
      </c>
      <c r="C1693" s="54" t="s">
        <v>73</v>
      </c>
      <c r="D1693" s="374">
        <v>1169</v>
      </c>
      <c r="E1693" s="16" t="s">
        <v>74</v>
      </c>
      <c r="F1693" s="47" t="s">
        <v>377</v>
      </c>
      <c r="G1693" s="47" t="s">
        <v>26</v>
      </c>
      <c r="H1693" s="435">
        <v>37</v>
      </c>
      <c r="I1693" s="17">
        <v>200000</v>
      </c>
      <c r="J1693" s="119">
        <v>0</v>
      </c>
      <c r="K1693" s="184"/>
      <c r="L1693" s="162"/>
      <c r="M1693" s="162"/>
      <c r="N1693" s="162"/>
      <c r="O1693" s="162"/>
    </row>
    <row r="1694" spans="1:15" ht="15" customHeight="1">
      <c r="A1694" s="378">
        <v>51</v>
      </c>
      <c r="B1694" s="14" t="s">
        <v>2150</v>
      </c>
      <c r="C1694" s="54" t="s">
        <v>65</v>
      </c>
      <c r="D1694" s="374">
        <v>1170</v>
      </c>
      <c r="E1694" s="16" t="s">
        <v>78</v>
      </c>
      <c r="F1694" s="47" t="s">
        <v>342</v>
      </c>
      <c r="G1694" s="47" t="s">
        <v>26</v>
      </c>
      <c r="H1694" s="435">
        <v>37</v>
      </c>
      <c r="I1694" s="17">
        <v>745114</v>
      </c>
      <c r="J1694" s="119">
        <v>87166.19</v>
      </c>
      <c r="K1694" s="408">
        <v>8</v>
      </c>
      <c r="L1694" s="164" t="s">
        <v>2152</v>
      </c>
      <c r="M1694" s="161" t="s">
        <v>51</v>
      </c>
      <c r="N1694" s="162"/>
      <c r="O1694" s="162"/>
    </row>
    <row r="1695" spans="1:15" ht="15" customHeight="1">
      <c r="A1695" s="378">
        <v>51</v>
      </c>
      <c r="B1695" s="14" t="s">
        <v>2150</v>
      </c>
      <c r="C1695" s="54" t="s">
        <v>65</v>
      </c>
      <c r="D1695" s="374">
        <v>1193</v>
      </c>
      <c r="E1695" s="16" t="s">
        <v>79</v>
      </c>
      <c r="F1695" s="47" t="s">
        <v>18</v>
      </c>
      <c r="G1695" s="47" t="s">
        <v>18</v>
      </c>
      <c r="H1695" s="435">
        <v>0</v>
      </c>
      <c r="I1695" s="17">
        <v>0</v>
      </c>
      <c r="J1695" s="118">
        <v>0</v>
      </c>
      <c r="K1695" s="184"/>
      <c r="L1695" s="162"/>
      <c r="M1695" s="162"/>
      <c r="N1695" s="162"/>
      <c r="O1695" s="162"/>
    </row>
    <row r="1696" spans="1:15" ht="15" customHeight="1">
      <c r="A1696" s="378">
        <v>51</v>
      </c>
      <c r="B1696" s="14" t="s">
        <v>2150</v>
      </c>
      <c r="C1696" s="54" t="s">
        <v>65</v>
      </c>
      <c r="D1696" s="374">
        <v>1260</v>
      </c>
      <c r="E1696" s="16" t="s">
        <v>2153</v>
      </c>
      <c r="F1696" s="47" t="s">
        <v>18</v>
      </c>
      <c r="G1696" s="47" t="s">
        <v>18</v>
      </c>
      <c r="H1696" s="435">
        <v>0</v>
      </c>
      <c r="I1696" s="17">
        <v>0</v>
      </c>
      <c r="J1696" s="118">
        <v>0</v>
      </c>
      <c r="K1696" s="184"/>
      <c r="L1696" s="162"/>
      <c r="M1696" s="162"/>
      <c r="N1696" s="162"/>
      <c r="O1696" s="162"/>
    </row>
    <row r="1697" spans="1:15" ht="15" customHeight="1">
      <c r="A1697" s="378">
        <v>51</v>
      </c>
      <c r="B1697" s="14" t="s">
        <v>2150</v>
      </c>
      <c r="C1697" s="54" t="s">
        <v>65</v>
      </c>
      <c r="D1697" s="374">
        <v>1302</v>
      </c>
      <c r="E1697" s="16" t="s">
        <v>2154</v>
      </c>
      <c r="F1697" s="47" t="s">
        <v>18</v>
      </c>
      <c r="G1697" s="47" t="s">
        <v>18</v>
      </c>
      <c r="H1697" s="435">
        <v>0</v>
      </c>
      <c r="I1697" s="17">
        <v>0</v>
      </c>
      <c r="J1697" s="118">
        <v>0</v>
      </c>
      <c r="K1697" s="184"/>
      <c r="L1697" s="162"/>
      <c r="M1697" s="162"/>
      <c r="N1697" s="162"/>
      <c r="O1697" s="162"/>
    </row>
    <row r="1698" spans="1:15" ht="15" customHeight="1">
      <c r="A1698" s="378">
        <v>51</v>
      </c>
      <c r="B1698" s="14" t="s">
        <v>2150</v>
      </c>
      <c r="C1698" s="54" t="s">
        <v>65</v>
      </c>
      <c r="D1698" s="374">
        <v>1338</v>
      </c>
      <c r="E1698" s="16" t="s">
        <v>2155</v>
      </c>
      <c r="F1698" s="47" t="s">
        <v>18</v>
      </c>
      <c r="G1698" s="47" t="s">
        <v>18</v>
      </c>
      <c r="H1698" s="435">
        <v>0</v>
      </c>
      <c r="I1698" s="17">
        <v>0</v>
      </c>
      <c r="J1698" s="118">
        <v>0</v>
      </c>
      <c r="K1698" s="184"/>
      <c r="L1698" s="162"/>
      <c r="M1698" s="162"/>
      <c r="N1698" s="162"/>
      <c r="O1698" s="162"/>
    </row>
    <row r="1699" spans="1:15" ht="15" customHeight="1">
      <c r="A1699" s="378">
        <v>51</v>
      </c>
      <c r="B1699" s="14" t="s">
        <v>2150</v>
      </c>
      <c r="C1699" s="54" t="s">
        <v>111</v>
      </c>
      <c r="D1699" s="374">
        <v>1701</v>
      </c>
      <c r="E1699" s="16" t="s">
        <v>2156</v>
      </c>
      <c r="F1699" s="47" t="s">
        <v>18</v>
      </c>
      <c r="G1699" s="47" t="s">
        <v>18</v>
      </c>
      <c r="H1699" s="435">
        <v>0</v>
      </c>
      <c r="I1699" s="17">
        <v>0</v>
      </c>
      <c r="J1699" s="118">
        <v>0</v>
      </c>
      <c r="K1699" s="184"/>
      <c r="L1699" s="162"/>
      <c r="M1699" s="162"/>
      <c r="N1699" s="162"/>
      <c r="O1699" s="162"/>
    </row>
    <row r="1700" spans="1:15" ht="15" customHeight="1">
      <c r="A1700" s="378">
        <v>51</v>
      </c>
      <c r="B1700" s="14" t="s">
        <v>2150</v>
      </c>
      <c r="C1700" s="54" t="s">
        <v>101</v>
      </c>
      <c r="D1700" s="374">
        <v>2100</v>
      </c>
      <c r="E1700" s="16" t="s">
        <v>61</v>
      </c>
      <c r="F1700" s="47" t="s">
        <v>62</v>
      </c>
      <c r="G1700" s="47" t="s">
        <v>26</v>
      </c>
      <c r="H1700" s="435">
        <v>1</v>
      </c>
      <c r="I1700" s="17">
        <v>20028896</v>
      </c>
      <c r="J1700" s="119">
        <v>17275825.149999995</v>
      </c>
      <c r="K1700" s="408">
        <v>1</v>
      </c>
      <c r="L1700" s="164" t="s">
        <v>2157</v>
      </c>
      <c r="M1700" s="161" t="s">
        <v>51</v>
      </c>
      <c r="N1700" s="162"/>
      <c r="O1700" s="162"/>
    </row>
    <row r="1701" spans="1:15" ht="15" customHeight="1">
      <c r="A1701" s="378">
        <v>51</v>
      </c>
      <c r="B1701" s="14" t="s">
        <v>2150</v>
      </c>
      <c r="C1701" s="54" t="s">
        <v>107</v>
      </c>
      <c r="D1701" s="374">
        <v>2157</v>
      </c>
      <c r="E1701" s="16" t="s">
        <v>108</v>
      </c>
      <c r="F1701" s="47" t="s">
        <v>359</v>
      </c>
      <c r="G1701" s="47" t="s">
        <v>26</v>
      </c>
      <c r="H1701" s="435">
        <v>1</v>
      </c>
      <c r="I1701" s="17">
        <v>425445</v>
      </c>
      <c r="J1701" s="119">
        <v>377134.23000000004</v>
      </c>
      <c r="K1701" s="408">
        <v>1</v>
      </c>
      <c r="L1701" s="163" t="s">
        <v>2158</v>
      </c>
      <c r="M1701" s="161" t="s">
        <v>51</v>
      </c>
      <c r="N1701" s="162"/>
      <c r="O1701" s="162"/>
    </row>
    <row r="1702" spans="1:15" ht="15" customHeight="1">
      <c r="A1702" s="378">
        <v>51</v>
      </c>
      <c r="B1702" s="14" t="s">
        <v>2150</v>
      </c>
      <c r="C1702" s="54" t="s">
        <v>65</v>
      </c>
      <c r="D1702" s="374">
        <v>2341</v>
      </c>
      <c r="E1702" s="16" t="s">
        <v>119</v>
      </c>
      <c r="F1702" s="47" t="s">
        <v>119</v>
      </c>
      <c r="G1702" s="47" t="s">
        <v>26</v>
      </c>
      <c r="H1702" s="435">
        <v>1</v>
      </c>
      <c r="I1702" s="17">
        <v>7899175</v>
      </c>
      <c r="J1702" s="119">
        <v>3870062.06</v>
      </c>
      <c r="K1702" s="408">
        <v>1</v>
      </c>
      <c r="L1702" s="164" t="s">
        <v>2159</v>
      </c>
      <c r="M1702" s="161" t="s">
        <v>51</v>
      </c>
      <c r="N1702" s="162"/>
      <c r="O1702" s="162"/>
    </row>
    <row r="1703" spans="1:15" ht="15" customHeight="1">
      <c r="A1703" s="378">
        <v>51</v>
      </c>
      <c r="B1703" s="14" t="s">
        <v>2150</v>
      </c>
      <c r="C1703" s="54" t="s">
        <v>111</v>
      </c>
      <c r="D1703" s="374">
        <v>2367</v>
      </c>
      <c r="E1703" s="16" t="s">
        <v>123</v>
      </c>
      <c r="F1703" s="47" t="s">
        <v>360</v>
      </c>
      <c r="G1703" s="47" t="s">
        <v>26</v>
      </c>
      <c r="H1703" s="435">
        <v>31</v>
      </c>
      <c r="I1703" s="17">
        <v>3976012</v>
      </c>
      <c r="J1703" s="119">
        <v>3866412.0799999996</v>
      </c>
      <c r="K1703" s="408">
        <v>31</v>
      </c>
      <c r="L1703" s="164" t="s">
        <v>2160</v>
      </c>
      <c r="M1703" s="161" t="s">
        <v>51</v>
      </c>
      <c r="N1703" s="162"/>
      <c r="O1703" s="162"/>
    </row>
    <row r="1704" spans="1:15" ht="15" customHeight="1">
      <c r="A1704" s="378">
        <v>51</v>
      </c>
      <c r="B1704" s="14" t="s">
        <v>2150</v>
      </c>
      <c r="C1704" s="54" t="s">
        <v>111</v>
      </c>
      <c r="D1704" s="374">
        <v>2705</v>
      </c>
      <c r="E1704" s="16" t="s">
        <v>124</v>
      </c>
      <c r="F1704" s="47" t="s">
        <v>2161</v>
      </c>
      <c r="G1704" s="47" t="s">
        <v>26</v>
      </c>
      <c r="H1704" s="435">
        <v>31</v>
      </c>
      <c r="I1704" s="17">
        <v>4145330</v>
      </c>
      <c r="J1704" s="126">
        <v>6239629.6699999999</v>
      </c>
      <c r="K1704" s="408">
        <v>31</v>
      </c>
      <c r="L1704" s="164" t="s">
        <v>2162</v>
      </c>
      <c r="M1704" s="161" t="s">
        <v>51</v>
      </c>
      <c r="N1704" s="162"/>
      <c r="O1704" s="162"/>
    </row>
    <row r="1705" spans="1:15" ht="15" customHeight="1">
      <c r="A1705" s="378">
        <v>51</v>
      </c>
      <c r="B1705" s="14" t="s">
        <v>2150</v>
      </c>
      <c r="C1705" s="54" t="s">
        <v>297</v>
      </c>
      <c r="D1705" s="374">
        <v>2803</v>
      </c>
      <c r="E1705" s="16" t="s">
        <v>298</v>
      </c>
      <c r="F1705" s="47" t="s">
        <v>362</v>
      </c>
      <c r="G1705" s="47" t="s">
        <v>26</v>
      </c>
      <c r="H1705" s="435">
        <v>1</v>
      </c>
      <c r="I1705" s="17">
        <v>1000</v>
      </c>
      <c r="J1705" s="119">
        <v>0</v>
      </c>
      <c r="K1705" s="408">
        <v>1</v>
      </c>
      <c r="L1705" s="162"/>
      <c r="M1705" s="161" t="s">
        <v>4617</v>
      </c>
      <c r="N1705" s="162"/>
      <c r="O1705" s="162" t="s">
        <v>83</v>
      </c>
    </row>
    <row r="1706" spans="1:15" ht="15" customHeight="1">
      <c r="A1706" s="378">
        <v>51</v>
      </c>
      <c r="B1706" s="14" t="s">
        <v>2150</v>
      </c>
      <c r="C1706" s="54" t="s">
        <v>85</v>
      </c>
      <c r="D1706" s="374">
        <v>2818</v>
      </c>
      <c r="E1706" s="16" t="s">
        <v>58</v>
      </c>
      <c r="F1706" s="47" t="s">
        <v>463</v>
      </c>
      <c r="G1706" s="47" t="s">
        <v>26</v>
      </c>
      <c r="H1706" s="435">
        <v>1</v>
      </c>
      <c r="I1706" s="17">
        <v>412753</v>
      </c>
      <c r="J1706" s="119">
        <v>319844.02</v>
      </c>
      <c r="K1706" s="408">
        <v>1</v>
      </c>
      <c r="L1706" s="164" t="s">
        <v>2163</v>
      </c>
      <c r="M1706" s="161" t="s">
        <v>51</v>
      </c>
      <c r="N1706" s="162"/>
      <c r="O1706" s="162"/>
    </row>
    <row r="1707" spans="1:15" ht="15" customHeight="1">
      <c r="A1707" s="378">
        <v>51</v>
      </c>
      <c r="B1707" s="14" t="s">
        <v>2150</v>
      </c>
      <c r="C1707" s="54" t="s">
        <v>101</v>
      </c>
      <c r="D1707" s="374">
        <v>2999</v>
      </c>
      <c r="E1707" s="16" t="s">
        <v>125</v>
      </c>
      <c r="F1707" s="47" t="s">
        <v>126</v>
      </c>
      <c r="G1707" s="47" t="s">
        <v>26</v>
      </c>
      <c r="H1707" s="435">
        <v>2</v>
      </c>
      <c r="I1707" s="17">
        <v>3135</v>
      </c>
      <c r="J1707" s="119">
        <v>0</v>
      </c>
      <c r="K1707" s="184"/>
      <c r="L1707" s="162"/>
      <c r="M1707" s="161" t="s">
        <v>4617</v>
      </c>
      <c r="N1707" s="162"/>
      <c r="O1707" s="162" t="s">
        <v>83</v>
      </c>
    </row>
    <row r="1708" spans="1:15" ht="15" customHeight="1">
      <c r="A1708" s="378">
        <v>51</v>
      </c>
      <c r="B1708" s="14" t="s">
        <v>2150</v>
      </c>
      <c r="C1708" s="54" t="s">
        <v>85</v>
      </c>
      <c r="D1708" s="374">
        <v>3000</v>
      </c>
      <c r="E1708" s="16" t="s">
        <v>397</v>
      </c>
      <c r="F1708" s="47" t="s">
        <v>398</v>
      </c>
      <c r="G1708" s="47" t="s">
        <v>26</v>
      </c>
      <c r="H1708" s="435">
        <v>1</v>
      </c>
      <c r="I1708" s="17">
        <v>1000</v>
      </c>
      <c r="J1708" s="119">
        <v>0</v>
      </c>
      <c r="K1708" s="184"/>
      <c r="L1708" s="162"/>
      <c r="M1708" s="161" t="s">
        <v>4617</v>
      </c>
      <c r="N1708" s="162"/>
      <c r="O1708" s="162" t="s">
        <v>83</v>
      </c>
    </row>
    <row r="1709" spans="1:15" ht="15" customHeight="1">
      <c r="A1709" s="378">
        <v>51</v>
      </c>
      <c r="B1709" s="14" t="s">
        <v>2150</v>
      </c>
      <c r="C1709" s="54" t="s">
        <v>85</v>
      </c>
      <c r="D1709" s="374">
        <v>3002</v>
      </c>
      <c r="E1709" s="16" t="s">
        <v>128</v>
      </c>
      <c r="F1709" s="47" t="s">
        <v>366</v>
      </c>
      <c r="G1709" s="47" t="s">
        <v>26</v>
      </c>
      <c r="H1709" s="435">
        <v>1</v>
      </c>
      <c r="I1709" s="17">
        <v>5000</v>
      </c>
      <c r="J1709" s="119">
        <v>0</v>
      </c>
      <c r="K1709" s="184"/>
      <c r="L1709" s="162"/>
      <c r="M1709" s="161" t="s">
        <v>4617</v>
      </c>
      <c r="N1709" s="162"/>
      <c r="O1709" s="162" t="s">
        <v>83</v>
      </c>
    </row>
    <row r="1710" spans="1:15" ht="15" customHeight="1">
      <c r="A1710" s="378">
        <v>51</v>
      </c>
      <c r="B1710" s="14" t="s">
        <v>2150</v>
      </c>
      <c r="C1710" s="54" t="s">
        <v>283</v>
      </c>
      <c r="D1710" s="374">
        <v>6354</v>
      </c>
      <c r="E1710" s="16" t="s">
        <v>368</v>
      </c>
      <c r="F1710" s="47" t="s">
        <v>399</v>
      </c>
      <c r="G1710" s="47" t="s">
        <v>26</v>
      </c>
      <c r="H1710" s="435">
        <v>1</v>
      </c>
      <c r="I1710" s="17">
        <v>1000</v>
      </c>
      <c r="J1710" s="119">
        <v>0</v>
      </c>
      <c r="K1710" s="184"/>
      <c r="L1710" s="162"/>
      <c r="M1710" s="161" t="s">
        <v>4617</v>
      </c>
      <c r="N1710" s="162"/>
      <c r="O1710" s="162" t="s">
        <v>83</v>
      </c>
    </row>
    <row r="1711" spans="1:15" ht="15" customHeight="1">
      <c r="A1711" s="378">
        <v>71</v>
      </c>
      <c r="B1711" s="14" t="s">
        <v>2164</v>
      </c>
      <c r="C1711" s="54" t="s">
        <v>283</v>
      </c>
      <c r="D1711" s="371">
        <v>1065</v>
      </c>
      <c r="E1711" s="4" t="s">
        <v>436</v>
      </c>
      <c r="F1711" s="47" t="s">
        <v>18</v>
      </c>
      <c r="G1711" s="47" t="s">
        <v>18</v>
      </c>
      <c r="H1711" s="438">
        <v>0</v>
      </c>
      <c r="I1711" s="37">
        <v>0</v>
      </c>
      <c r="J1711" s="126">
        <v>0</v>
      </c>
      <c r="K1711" s="184"/>
      <c r="L1711" s="162"/>
      <c r="M1711" s="162"/>
      <c r="N1711" s="162"/>
      <c r="O1711" s="162"/>
    </row>
    <row r="1712" spans="1:15" ht="15" customHeight="1">
      <c r="A1712" s="378">
        <v>71</v>
      </c>
      <c r="B1712" s="14" t="s">
        <v>2164</v>
      </c>
      <c r="C1712" s="54" t="s">
        <v>73</v>
      </c>
      <c r="D1712" s="371">
        <v>1169</v>
      </c>
      <c r="E1712" s="4" t="s">
        <v>74</v>
      </c>
      <c r="F1712" s="47" t="s">
        <v>2165</v>
      </c>
      <c r="G1712" s="47" t="s">
        <v>26</v>
      </c>
      <c r="H1712" s="438">
        <v>1</v>
      </c>
      <c r="I1712" s="37">
        <v>40914</v>
      </c>
      <c r="J1712" s="126">
        <v>0</v>
      </c>
      <c r="K1712" s="184"/>
      <c r="L1712" s="162"/>
      <c r="M1712" s="162" t="s">
        <v>27</v>
      </c>
      <c r="N1712" s="162" t="s">
        <v>2166</v>
      </c>
      <c r="O1712" s="162"/>
    </row>
    <row r="1713" spans="1:15" ht="15" customHeight="1">
      <c r="A1713" s="378">
        <v>71</v>
      </c>
      <c r="B1713" s="14" t="s">
        <v>2164</v>
      </c>
      <c r="C1713" s="54" t="s">
        <v>65</v>
      </c>
      <c r="D1713" s="371">
        <v>1170</v>
      </c>
      <c r="E1713" s="4" t="s">
        <v>78</v>
      </c>
      <c r="F1713" s="47" t="s">
        <v>342</v>
      </c>
      <c r="G1713" s="47" t="s">
        <v>26</v>
      </c>
      <c r="H1713" s="438">
        <v>1</v>
      </c>
      <c r="I1713" s="37">
        <v>651362</v>
      </c>
      <c r="J1713" s="126">
        <v>241584.21</v>
      </c>
      <c r="K1713" s="408">
        <v>1</v>
      </c>
      <c r="L1713" s="162" t="s">
        <v>2167</v>
      </c>
      <c r="M1713" s="161" t="s">
        <v>51</v>
      </c>
      <c r="N1713" s="162"/>
      <c r="O1713" s="162" t="s">
        <v>2168</v>
      </c>
    </row>
    <row r="1714" spans="1:15" ht="15" customHeight="1">
      <c r="A1714" s="378">
        <v>71</v>
      </c>
      <c r="B1714" s="14" t="s">
        <v>2164</v>
      </c>
      <c r="C1714" s="54" t="s">
        <v>65</v>
      </c>
      <c r="D1714" s="371">
        <v>1193</v>
      </c>
      <c r="E1714" s="4" t="s">
        <v>79</v>
      </c>
      <c r="F1714" s="47" t="s">
        <v>18</v>
      </c>
      <c r="G1714" s="47" t="s">
        <v>18</v>
      </c>
      <c r="H1714" s="438">
        <v>0</v>
      </c>
      <c r="I1714" s="37">
        <v>0</v>
      </c>
      <c r="J1714" s="122">
        <v>0</v>
      </c>
      <c r="K1714" s="184"/>
      <c r="L1714" s="162"/>
      <c r="M1714" s="162"/>
      <c r="N1714" s="162"/>
      <c r="O1714" s="162"/>
    </row>
    <row r="1715" spans="1:15" ht="15" customHeight="1">
      <c r="A1715" s="378">
        <v>71</v>
      </c>
      <c r="B1715" s="14" t="s">
        <v>2164</v>
      </c>
      <c r="C1715" s="54" t="s">
        <v>65</v>
      </c>
      <c r="D1715" s="371">
        <v>1289</v>
      </c>
      <c r="E1715" s="4" t="s">
        <v>2169</v>
      </c>
      <c r="F1715" s="47" t="s">
        <v>18</v>
      </c>
      <c r="G1715" s="47" t="s">
        <v>18</v>
      </c>
      <c r="H1715" s="438">
        <v>0</v>
      </c>
      <c r="I1715" s="37">
        <v>0</v>
      </c>
      <c r="J1715" s="122">
        <v>0</v>
      </c>
      <c r="K1715" s="184"/>
      <c r="L1715" s="162"/>
      <c r="M1715" s="162"/>
      <c r="N1715" s="162"/>
      <c r="O1715" s="162"/>
    </row>
    <row r="1716" spans="1:15" ht="15" customHeight="1">
      <c r="A1716" s="378">
        <v>71</v>
      </c>
      <c r="B1716" s="14" t="s">
        <v>2164</v>
      </c>
      <c r="C1716" s="54" t="s">
        <v>65</v>
      </c>
      <c r="D1716" s="371">
        <v>1290</v>
      </c>
      <c r="E1716" s="4" t="s">
        <v>2170</v>
      </c>
      <c r="F1716" s="47" t="s">
        <v>18</v>
      </c>
      <c r="G1716" s="47" t="s">
        <v>18</v>
      </c>
      <c r="H1716" s="438">
        <v>0</v>
      </c>
      <c r="I1716" s="37">
        <v>0</v>
      </c>
      <c r="J1716" s="122">
        <v>0</v>
      </c>
      <c r="K1716" s="184"/>
      <c r="L1716" s="162"/>
      <c r="M1716" s="162"/>
      <c r="N1716" s="162"/>
      <c r="O1716" s="162"/>
    </row>
    <row r="1717" spans="1:15" ht="15" customHeight="1">
      <c r="A1717" s="378">
        <v>71</v>
      </c>
      <c r="B1717" s="14" t="s">
        <v>2164</v>
      </c>
      <c r="C1717" s="54" t="s">
        <v>65</v>
      </c>
      <c r="D1717" s="371">
        <v>1331</v>
      </c>
      <c r="E1717" s="4" t="s">
        <v>2171</v>
      </c>
      <c r="F1717" s="47" t="s">
        <v>18</v>
      </c>
      <c r="G1717" s="47" t="s">
        <v>18</v>
      </c>
      <c r="H1717" s="438">
        <v>0</v>
      </c>
      <c r="I1717" s="37">
        <v>0</v>
      </c>
      <c r="J1717" s="122">
        <v>0</v>
      </c>
      <c r="K1717" s="184"/>
      <c r="L1717" s="162"/>
      <c r="M1717" s="162"/>
      <c r="N1717" s="162"/>
      <c r="O1717" s="162"/>
    </row>
    <row r="1718" spans="1:15" ht="15" customHeight="1">
      <c r="A1718" s="378">
        <v>71</v>
      </c>
      <c r="B1718" s="14" t="s">
        <v>2164</v>
      </c>
      <c r="C1718" s="54" t="s">
        <v>65</v>
      </c>
      <c r="D1718" s="371">
        <v>1335</v>
      </c>
      <c r="E1718" s="4" t="s">
        <v>2172</v>
      </c>
      <c r="F1718" s="47" t="s">
        <v>18</v>
      </c>
      <c r="G1718" s="47" t="s">
        <v>18</v>
      </c>
      <c r="H1718" s="438">
        <v>0</v>
      </c>
      <c r="I1718" s="37">
        <v>0</v>
      </c>
      <c r="J1718" s="122">
        <v>0</v>
      </c>
      <c r="K1718" s="184"/>
      <c r="L1718" s="162"/>
      <c r="M1718" s="162"/>
      <c r="N1718" s="162"/>
      <c r="O1718" s="162"/>
    </row>
    <row r="1719" spans="1:15" ht="15" customHeight="1">
      <c r="A1719" s="378">
        <v>71</v>
      </c>
      <c r="B1719" s="14" t="s">
        <v>2164</v>
      </c>
      <c r="C1719" s="54" t="s">
        <v>65</v>
      </c>
      <c r="D1719" s="371">
        <v>1411</v>
      </c>
      <c r="E1719" s="4" t="s">
        <v>2173</v>
      </c>
      <c r="F1719" s="47" t="s">
        <v>18</v>
      </c>
      <c r="G1719" s="47" t="s">
        <v>18</v>
      </c>
      <c r="H1719" s="438">
        <v>0</v>
      </c>
      <c r="I1719" s="37">
        <v>0</v>
      </c>
      <c r="J1719" s="122">
        <v>0</v>
      </c>
      <c r="K1719" s="184"/>
      <c r="L1719" s="162"/>
      <c r="M1719" s="162"/>
      <c r="N1719" s="162"/>
      <c r="O1719" s="162"/>
    </row>
    <row r="1720" spans="1:15" ht="15" customHeight="1">
      <c r="A1720" s="378">
        <v>71</v>
      </c>
      <c r="B1720" s="14" t="s">
        <v>2164</v>
      </c>
      <c r="C1720" s="54" t="s">
        <v>65</v>
      </c>
      <c r="D1720" s="371">
        <v>1415</v>
      </c>
      <c r="E1720" s="4" t="s">
        <v>2174</v>
      </c>
      <c r="F1720" s="47" t="s">
        <v>18</v>
      </c>
      <c r="G1720" s="47" t="s">
        <v>18</v>
      </c>
      <c r="H1720" s="438">
        <v>0</v>
      </c>
      <c r="I1720" s="37">
        <v>0</v>
      </c>
      <c r="J1720" s="122">
        <v>0</v>
      </c>
      <c r="K1720" s="184"/>
      <c r="L1720" s="162"/>
      <c r="M1720" s="162"/>
      <c r="N1720" s="162"/>
      <c r="O1720" s="162"/>
    </row>
    <row r="1721" spans="1:15" ht="15" customHeight="1">
      <c r="A1721" s="378">
        <v>71</v>
      </c>
      <c r="B1721" s="14" t="s">
        <v>2164</v>
      </c>
      <c r="C1721" s="54" t="s">
        <v>65</v>
      </c>
      <c r="D1721" s="371">
        <v>1444</v>
      </c>
      <c r="E1721" s="4" t="s">
        <v>2175</v>
      </c>
      <c r="F1721" s="47" t="s">
        <v>18</v>
      </c>
      <c r="G1721" s="47" t="s">
        <v>18</v>
      </c>
      <c r="H1721" s="438">
        <v>0</v>
      </c>
      <c r="I1721" s="37">
        <v>0</v>
      </c>
      <c r="J1721" s="122">
        <v>0</v>
      </c>
      <c r="K1721" s="184"/>
      <c r="L1721" s="162"/>
      <c r="M1721" s="162"/>
      <c r="N1721" s="162"/>
      <c r="O1721" s="162"/>
    </row>
    <row r="1722" spans="1:15" ht="15" customHeight="1">
      <c r="A1722" s="378">
        <v>71</v>
      </c>
      <c r="B1722" s="14" t="s">
        <v>2164</v>
      </c>
      <c r="C1722" s="54" t="s">
        <v>65</v>
      </c>
      <c r="D1722" s="371">
        <v>1616</v>
      </c>
      <c r="E1722" s="4" t="s">
        <v>2176</v>
      </c>
      <c r="F1722" s="47" t="s">
        <v>18</v>
      </c>
      <c r="G1722" s="47" t="s">
        <v>18</v>
      </c>
      <c r="H1722" s="438">
        <v>0</v>
      </c>
      <c r="I1722" s="37">
        <v>0</v>
      </c>
      <c r="J1722" s="122">
        <v>0</v>
      </c>
      <c r="K1722" s="184"/>
      <c r="L1722" s="162"/>
      <c r="M1722" s="162"/>
      <c r="N1722" s="162"/>
      <c r="O1722" s="162"/>
    </row>
    <row r="1723" spans="1:15" ht="15" customHeight="1">
      <c r="A1723" s="378">
        <v>71</v>
      </c>
      <c r="B1723" s="14" t="s">
        <v>2164</v>
      </c>
      <c r="C1723" s="54" t="s">
        <v>65</v>
      </c>
      <c r="D1723" s="371">
        <v>1617</v>
      </c>
      <c r="E1723" s="4" t="s">
        <v>2177</v>
      </c>
      <c r="F1723" s="47" t="s">
        <v>18</v>
      </c>
      <c r="G1723" s="47" t="s">
        <v>18</v>
      </c>
      <c r="H1723" s="438">
        <v>0</v>
      </c>
      <c r="I1723" s="37">
        <v>0</v>
      </c>
      <c r="J1723" s="122">
        <v>0</v>
      </c>
      <c r="K1723" s="184"/>
      <c r="L1723" s="162"/>
      <c r="M1723" s="162"/>
      <c r="N1723" s="162"/>
      <c r="O1723" s="162"/>
    </row>
    <row r="1724" spans="1:15" ht="15" customHeight="1">
      <c r="A1724" s="378">
        <v>71</v>
      </c>
      <c r="B1724" s="14" t="s">
        <v>2164</v>
      </c>
      <c r="C1724" s="54" t="s">
        <v>101</v>
      </c>
      <c r="D1724" s="371">
        <v>2100</v>
      </c>
      <c r="E1724" s="4" t="s">
        <v>61</v>
      </c>
      <c r="F1724" s="47" t="s">
        <v>62</v>
      </c>
      <c r="G1724" s="47" t="s">
        <v>26</v>
      </c>
      <c r="H1724" s="438">
        <v>1</v>
      </c>
      <c r="I1724" s="37">
        <v>14277309</v>
      </c>
      <c r="J1724" s="126">
        <v>11613048.299999999</v>
      </c>
      <c r="K1724" s="408">
        <v>1</v>
      </c>
      <c r="L1724" s="174" t="s">
        <v>2178</v>
      </c>
      <c r="M1724" s="161" t="s">
        <v>51</v>
      </c>
      <c r="N1724" s="162"/>
      <c r="O1724" s="162"/>
    </row>
    <row r="1725" spans="1:15" ht="15" customHeight="1">
      <c r="A1725" s="378">
        <v>71</v>
      </c>
      <c r="B1725" s="14" t="s">
        <v>2164</v>
      </c>
      <c r="C1725" s="54" t="s">
        <v>103</v>
      </c>
      <c r="D1725" s="371">
        <v>2143</v>
      </c>
      <c r="E1725" s="4" t="s">
        <v>2179</v>
      </c>
      <c r="F1725" s="47" t="s">
        <v>18</v>
      </c>
      <c r="G1725" s="47" t="s">
        <v>18</v>
      </c>
      <c r="H1725" s="438">
        <v>0</v>
      </c>
      <c r="I1725" s="37">
        <v>0</v>
      </c>
      <c r="J1725" s="122">
        <v>0</v>
      </c>
      <c r="K1725" s="184"/>
      <c r="L1725" s="162"/>
      <c r="M1725" s="162"/>
      <c r="N1725" s="162"/>
      <c r="O1725" s="162"/>
    </row>
    <row r="1726" spans="1:15" ht="15" customHeight="1">
      <c r="A1726" s="378">
        <v>71</v>
      </c>
      <c r="B1726" s="14" t="s">
        <v>2164</v>
      </c>
      <c r="C1726" s="54" t="s">
        <v>107</v>
      </c>
      <c r="D1726" s="371">
        <v>2157</v>
      </c>
      <c r="E1726" s="4" t="s">
        <v>108</v>
      </c>
      <c r="F1726" s="47" t="s">
        <v>359</v>
      </c>
      <c r="G1726" s="47" t="s">
        <v>26</v>
      </c>
      <c r="H1726" s="438">
        <v>2</v>
      </c>
      <c r="I1726" s="37">
        <v>1246708</v>
      </c>
      <c r="J1726" s="126">
        <v>1241422.1099999996</v>
      </c>
      <c r="K1726" s="408">
        <v>2</v>
      </c>
      <c r="L1726" s="162" t="s">
        <v>2178</v>
      </c>
      <c r="M1726" s="161" t="s">
        <v>51</v>
      </c>
      <c r="N1726" s="162"/>
      <c r="O1726" s="162"/>
    </row>
    <row r="1727" spans="1:15" ht="15" customHeight="1">
      <c r="A1727" s="378">
        <v>71</v>
      </c>
      <c r="B1727" s="14" t="s">
        <v>2164</v>
      </c>
      <c r="C1727" s="54" t="s">
        <v>65</v>
      </c>
      <c r="D1727" s="371">
        <v>2341</v>
      </c>
      <c r="E1727" s="4" t="s">
        <v>119</v>
      </c>
      <c r="F1727" s="47" t="s">
        <v>479</v>
      </c>
      <c r="G1727" s="47" t="s">
        <v>26</v>
      </c>
      <c r="H1727" s="438">
        <v>1</v>
      </c>
      <c r="I1727" s="37">
        <v>4247572</v>
      </c>
      <c r="J1727" s="126">
        <v>2032486.3900000001</v>
      </c>
      <c r="K1727" s="408">
        <v>1</v>
      </c>
      <c r="L1727" s="162" t="s">
        <v>2180</v>
      </c>
      <c r="M1727" s="161" t="s">
        <v>51</v>
      </c>
      <c r="N1727" s="162"/>
      <c r="O1727" s="162" t="s">
        <v>2181</v>
      </c>
    </row>
    <row r="1728" spans="1:15" ht="15" customHeight="1">
      <c r="A1728" s="378">
        <v>71</v>
      </c>
      <c r="B1728" s="14" t="s">
        <v>2164</v>
      </c>
      <c r="C1728" s="54" t="s">
        <v>111</v>
      </c>
      <c r="D1728" s="371">
        <v>2367</v>
      </c>
      <c r="E1728" s="4" t="s">
        <v>123</v>
      </c>
      <c r="F1728" s="47" t="s">
        <v>2182</v>
      </c>
      <c r="G1728" s="47" t="s">
        <v>26</v>
      </c>
      <c r="H1728" s="438">
        <v>1</v>
      </c>
      <c r="I1728" s="37">
        <v>1801705</v>
      </c>
      <c r="J1728" s="126">
        <v>2910920.6</v>
      </c>
      <c r="K1728" s="408">
        <v>1</v>
      </c>
      <c r="L1728" s="162" t="s">
        <v>2183</v>
      </c>
      <c r="M1728" s="161" t="s">
        <v>51</v>
      </c>
      <c r="N1728" s="162"/>
      <c r="O1728" s="174" t="s">
        <v>2184</v>
      </c>
    </row>
    <row r="1729" spans="1:15" ht="15" customHeight="1">
      <c r="A1729" s="378">
        <v>71</v>
      </c>
      <c r="B1729" s="14" t="s">
        <v>2164</v>
      </c>
      <c r="C1729" s="54" t="s">
        <v>111</v>
      </c>
      <c r="D1729" s="371">
        <v>2705</v>
      </c>
      <c r="E1729" s="4" t="s">
        <v>124</v>
      </c>
      <c r="F1729" s="47" t="s">
        <v>361</v>
      </c>
      <c r="G1729" s="47" t="s">
        <v>26</v>
      </c>
      <c r="H1729" s="438">
        <v>1</v>
      </c>
      <c r="I1729" s="37">
        <v>2099652</v>
      </c>
      <c r="J1729" s="126">
        <v>2374738.0199999996</v>
      </c>
      <c r="K1729" s="408">
        <v>1</v>
      </c>
      <c r="L1729" s="162" t="s">
        <v>2185</v>
      </c>
      <c r="M1729" s="161" t="s">
        <v>51</v>
      </c>
      <c r="N1729" s="162"/>
      <c r="O1729" s="174" t="s">
        <v>2184</v>
      </c>
    </row>
    <row r="1730" spans="1:15" ht="15" customHeight="1">
      <c r="A1730" s="378">
        <v>71</v>
      </c>
      <c r="B1730" s="14" t="s">
        <v>2164</v>
      </c>
      <c r="C1730" s="54" t="s">
        <v>297</v>
      </c>
      <c r="D1730" s="371">
        <v>2803</v>
      </c>
      <c r="E1730" s="4" t="s">
        <v>298</v>
      </c>
      <c r="F1730" s="47" t="s">
        <v>362</v>
      </c>
      <c r="G1730" s="47" t="s">
        <v>26</v>
      </c>
      <c r="H1730" s="438">
        <v>1</v>
      </c>
      <c r="I1730" s="37">
        <v>2000</v>
      </c>
      <c r="J1730" s="122">
        <v>0</v>
      </c>
      <c r="K1730" s="408">
        <v>1</v>
      </c>
      <c r="L1730" s="162" t="s">
        <v>2186</v>
      </c>
      <c r="M1730" s="161" t="s">
        <v>4617</v>
      </c>
      <c r="N1730" s="162"/>
      <c r="O1730" s="162" t="s">
        <v>83</v>
      </c>
    </row>
    <row r="1731" spans="1:15" ht="15" customHeight="1">
      <c r="A1731" s="378">
        <v>71</v>
      </c>
      <c r="B1731" s="14" t="s">
        <v>2164</v>
      </c>
      <c r="C1731" s="54" t="s">
        <v>85</v>
      </c>
      <c r="D1731" s="371">
        <v>2818</v>
      </c>
      <c r="E1731" s="4" t="s">
        <v>58</v>
      </c>
      <c r="F1731" s="47" t="s">
        <v>463</v>
      </c>
      <c r="G1731" s="47" t="s">
        <v>26</v>
      </c>
      <c r="H1731" s="438">
        <v>1</v>
      </c>
      <c r="I1731" s="37">
        <v>168495</v>
      </c>
      <c r="J1731" s="126">
        <v>124928.5</v>
      </c>
      <c r="K1731" s="408">
        <v>1</v>
      </c>
      <c r="L1731" s="162" t="s">
        <v>2187</v>
      </c>
      <c r="M1731" s="161" t="s">
        <v>51</v>
      </c>
      <c r="N1731" s="162"/>
      <c r="O1731" s="162"/>
    </row>
    <row r="1732" spans="1:15" ht="15" customHeight="1">
      <c r="A1732" s="378">
        <v>71</v>
      </c>
      <c r="B1732" s="14" t="s">
        <v>2164</v>
      </c>
      <c r="C1732" s="54" t="s">
        <v>101</v>
      </c>
      <c r="D1732" s="371">
        <v>2999</v>
      </c>
      <c r="E1732" s="4" t="s">
        <v>125</v>
      </c>
      <c r="F1732" s="47" t="s">
        <v>126</v>
      </c>
      <c r="G1732" s="47" t="s">
        <v>26</v>
      </c>
      <c r="H1732" s="438">
        <v>1</v>
      </c>
      <c r="I1732" s="37">
        <v>1000</v>
      </c>
      <c r="J1732" s="122">
        <v>0</v>
      </c>
      <c r="K1732" s="408">
        <v>1</v>
      </c>
      <c r="L1732" s="162" t="s">
        <v>2188</v>
      </c>
      <c r="M1732" s="161" t="s">
        <v>4617</v>
      </c>
      <c r="N1732" s="162"/>
      <c r="O1732" s="162" t="s">
        <v>83</v>
      </c>
    </row>
    <row r="1733" spans="1:15" ht="15" customHeight="1">
      <c r="A1733" s="378">
        <v>71</v>
      </c>
      <c r="B1733" s="14" t="s">
        <v>2164</v>
      </c>
      <c r="C1733" s="54" t="s">
        <v>85</v>
      </c>
      <c r="D1733" s="371">
        <v>3000</v>
      </c>
      <c r="E1733" s="4" t="s">
        <v>397</v>
      </c>
      <c r="F1733" s="47" t="s">
        <v>398</v>
      </c>
      <c r="G1733" s="47" t="s">
        <v>26</v>
      </c>
      <c r="H1733" s="438">
        <v>1</v>
      </c>
      <c r="I1733" s="37">
        <v>1000</v>
      </c>
      <c r="J1733" s="122">
        <v>0</v>
      </c>
      <c r="K1733" s="184"/>
      <c r="L1733" s="162"/>
      <c r="M1733" s="161" t="s">
        <v>4617</v>
      </c>
      <c r="N1733" s="162" t="s">
        <v>2189</v>
      </c>
      <c r="O1733" s="162" t="s">
        <v>83</v>
      </c>
    </row>
    <row r="1734" spans="1:15" ht="15" customHeight="1">
      <c r="A1734" s="378">
        <v>71</v>
      </c>
      <c r="B1734" s="14" t="s">
        <v>2164</v>
      </c>
      <c r="C1734" s="54" t="s">
        <v>85</v>
      </c>
      <c r="D1734" s="371">
        <v>3002</v>
      </c>
      <c r="E1734" s="4" t="s">
        <v>128</v>
      </c>
      <c r="F1734" s="47" t="s">
        <v>366</v>
      </c>
      <c r="G1734" s="47" t="s">
        <v>26</v>
      </c>
      <c r="H1734" s="438">
        <v>1</v>
      </c>
      <c r="I1734" s="37">
        <v>1000</v>
      </c>
      <c r="J1734" s="122">
        <v>0</v>
      </c>
      <c r="K1734" s="184"/>
      <c r="L1734" s="162"/>
      <c r="M1734" s="161" t="s">
        <v>4617</v>
      </c>
      <c r="N1734" s="162" t="s">
        <v>2189</v>
      </c>
      <c r="O1734" s="162" t="s">
        <v>83</v>
      </c>
    </row>
    <row r="1735" spans="1:15" ht="15" customHeight="1">
      <c r="A1735" s="378">
        <v>71</v>
      </c>
      <c r="B1735" s="14" t="s">
        <v>2164</v>
      </c>
      <c r="C1735" s="54" t="s">
        <v>283</v>
      </c>
      <c r="D1735" s="371">
        <v>6354</v>
      </c>
      <c r="E1735" s="4" t="s">
        <v>368</v>
      </c>
      <c r="F1735" s="47" t="s">
        <v>53</v>
      </c>
      <c r="G1735" s="47" t="s">
        <v>26</v>
      </c>
      <c r="H1735" s="438">
        <v>1</v>
      </c>
      <c r="I1735" s="37">
        <v>1000</v>
      </c>
      <c r="J1735" s="122">
        <v>0</v>
      </c>
      <c r="K1735" s="184"/>
      <c r="L1735" s="162"/>
      <c r="M1735" s="161" t="s">
        <v>4617</v>
      </c>
      <c r="N1735" s="162" t="s">
        <v>2189</v>
      </c>
      <c r="O1735" s="162" t="s">
        <v>83</v>
      </c>
    </row>
    <row r="1736" spans="1:15" ht="15" customHeight="1">
      <c r="A1736" s="378">
        <v>71</v>
      </c>
      <c r="B1736" s="14" t="s">
        <v>2164</v>
      </c>
      <c r="C1736" s="54" t="s">
        <v>65</v>
      </c>
      <c r="D1736" s="371">
        <v>9593</v>
      </c>
      <c r="E1736" s="4" t="s">
        <v>2190</v>
      </c>
      <c r="F1736" s="47" t="s">
        <v>139</v>
      </c>
      <c r="G1736" s="47" t="s">
        <v>26</v>
      </c>
      <c r="H1736" s="438">
        <v>1</v>
      </c>
      <c r="I1736" s="37">
        <v>10000</v>
      </c>
      <c r="J1736" s="122">
        <v>0</v>
      </c>
      <c r="K1736" s="184"/>
      <c r="L1736" s="162"/>
      <c r="M1736" s="161" t="s">
        <v>4617</v>
      </c>
      <c r="N1736" s="162" t="s">
        <v>2191</v>
      </c>
      <c r="O1736" s="162" t="s">
        <v>83</v>
      </c>
    </row>
    <row r="1737" spans="1:15" ht="15" customHeight="1">
      <c r="A1737" s="378">
        <v>71</v>
      </c>
      <c r="B1737" s="14" t="s">
        <v>2164</v>
      </c>
      <c r="C1737" s="54" t="s">
        <v>65</v>
      </c>
      <c r="D1737" s="371">
        <v>9609</v>
      </c>
      <c r="E1737" s="4" t="s">
        <v>2192</v>
      </c>
      <c r="F1737" s="47" t="s">
        <v>236</v>
      </c>
      <c r="G1737" s="47" t="s">
        <v>26</v>
      </c>
      <c r="H1737" s="438">
        <v>1</v>
      </c>
      <c r="I1737" s="37">
        <v>10000</v>
      </c>
      <c r="J1737" s="122">
        <v>0</v>
      </c>
      <c r="K1737" s="184"/>
      <c r="L1737" s="162"/>
      <c r="M1737" s="161" t="s">
        <v>4617</v>
      </c>
      <c r="N1737" s="162" t="s">
        <v>2191</v>
      </c>
      <c r="O1737" s="162" t="s">
        <v>83</v>
      </c>
    </row>
    <row r="1738" spans="1:15" ht="15" customHeight="1">
      <c r="A1738" s="378">
        <v>71</v>
      </c>
      <c r="B1738" s="14" t="s">
        <v>2164</v>
      </c>
      <c r="C1738" s="54" t="s">
        <v>65</v>
      </c>
      <c r="D1738" s="371">
        <v>9612</v>
      </c>
      <c r="E1738" s="4" t="s">
        <v>2193</v>
      </c>
      <c r="F1738" s="47" t="s">
        <v>139</v>
      </c>
      <c r="G1738" s="47" t="s">
        <v>26</v>
      </c>
      <c r="H1738" s="438">
        <v>1</v>
      </c>
      <c r="I1738" s="37">
        <v>10000</v>
      </c>
      <c r="J1738" s="122">
        <v>0</v>
      </c>
      <c r="K1738" s="184"/>
      <c r="L1738" s="162"/>
      <c r="M1738" s="161" t="s">
        <v>4617</v>
      </c>
      <c r="N1738" s="162" t="s">
        <v>2191</v>
      </c>
      <c r="O1738" s="162" t="s">
        <v>83</v>
      </c>
    </row>
    <row r="1739" spans="1:15" ht="15" customHeight="1">
      <c r="A1739" s="378">
        <v>71</v>
      </c>
      <c r="B1739" s="14" t="s">
        <v>2164</v>
      </c>
      <c r="C1739" s="54" t="s">
        <v>65</v>
      </c>
      <c r="D1739" s="371">
        <v>9613</v>
      </c>
      <c r="E1739" s="4" t="s">
        <v>2194</v>
      </c>
      <c r="F1739" s="47" t="s">
        <v>139</v>
      </c>
      <c r="G1739" s="47" t="s">
        <v>26</v>
      </c>
      <c r="H1739" s="438">
        <v>1</v>
      </c>
      <c r="I1739" s="37">
        <v>10000</v>
      </c>
      <c r="J1739" s="122">
        <v>0</v>
      </c>
      <c r="K1739" s="184"/>
      <c r="L1739" s="162"/>
      <c r="M1739" s="161" t="s">
        <v>4617</v>
      </c>
      <c r="N1739" s="162" t="s">
        <v>2191</v>
      </c>
      <c r="O1739" s="162" t="s">
        <v>83</v>
      </c>
    </row>
    <row r="1740" spans="1:15" ht="15" customHeight="1">
      <c r="A1740" s="378">
        <v>75</v>
      </c>
      <c r="B1740" s="14" t="s">
        <v>376</v>
      </c>
      <c r="C1740" s="54" t="s">
        <v>111</v>
      </c>
      <c r="D1740" s="371">
        <v>1702</v>
      </c>
      <c r="E1740" s="4" t="s">
        <v>180</v>
      </c>
      <c r="F1740" s="47" t="s">
        <v>973</v>
      </c>
      <c r="G1740" s="47" t="s">
        <v>26</v>
      </c>
      <c r="H1740" s="436">
        <v>1</v>
      </c>
      <c r="I1740" s="6">
        <v>3000</v>
      </c>
      <c r="J1740" s="119">
        <v>0</v>
      </c>
      <c r="K1740" s="184">
        <v>0</v>
      </c>
      <c r="L1740" s="162"/>
      <c r="M1740" s="161" t="s">
        <v>4617</v>
      </c>
      <c r="N1740" s="164" t="s">
        <v>974</v>
      </c>
      <c r="O1740" s="162" t="s">
        <v>83</v>
      </c>
    </row>
    <row r="1741" spans="1:15" ht="15" customHeight="1">
      <c r="A1741" s="378">
        <v>75</v>
      </c>
      <c r="B1741" s="14" t="s">
        <v>376</v>
      </c>
      <c r="C1741" s="54" t="s">
        <v>111</v>
      </c>
      <c r="D1741" s="371">
        <v>1703</v>
      </c>
      <c r="E1741" s="4" t="s">
        <v>184</v>
      </c>
      <c r="F1741" s="47" t="s">
        <v>973</v>
      </c>
      <c r="G1741" s="47" t="s">
        <v>26</v>
      </c>
      <c r="H1741" s="436">
        <v>0</v>
      </c>
      <c r="I1741" s="6">
        <v>0</v>
      </c>
      <c r="J1741" s="119">
        <v>0</v>
      </c>
      <c r="K1741" s="184">
        <v>0</v>
      </c>
      <c r="L1741" s="162"/>
      <c r="M1741" s="161" t="s">
        <v>51</v>
      </c>
      <c r="N1741" s="164"/>
      <c r="O1741" s="164" t="s">
        <v>974</v>
      </c>
    </row>
    <row r="1742" spans="1:15" ht="15" customHeight="1">
      <c r="A1742" s="378">
        <v>76</v>
      </c>
      <c r="B1742" s="14" t="s">
        <v>2195</v>
      </c>
      <c r="C1742" s="55" t="s">
        <v>1173</v>
      </c>
      <c r="D1742" s="372">
        <v>1001</v>
      </c>
      <c r="E1742" s="10" t="s">
        <v>1177</v>
      </c>
      <c r="F1742" s="26" t="s">
        <v>1178</v>
      </c>
      <c r="G1742" s="26" t="s">
        <v>26</v>
      </c>
      <c r="H1742" s="435">
        <v>1</v>
      </c>
      <c r="I1742" s="23">
        <v>250000</v>
      </c>
      <c r="J1742" s="129">
        <v>0</v>
      </c>
      <c r="K1742" s="351"/>
      <c r="L1742" s="182"/>
      <c r="M1742" s="162" t="s">
        <v>27</v>
      </c>
      <c r="N1742" s="163" t="s">
        <v>2196</v>
      </c>
      <c r="O1742" s="163" t="s">
        <v>1176</v>
      </c>
    </row>
    <row r="1743" spans="1:15" ht="15" customHeight="1">
      <c r="A1743" s="378">
        <v>76</v>
      </c>
      <c r="B1743" s="14" t="s">
        <v>2195</v>
      </c>
      <c r="C1743" s="55" t="s">
        <v>1173</v>
      </c>
      <c r="D1743" s="372">
        <v>2008</v>
      </c>
      <c r="E1743" s="10" t="s">
        <v>2197</v>
      </c>
      <c r="F1743" s="26" t="s">
        <v>155</v>
      </c>
      <c r="G1743" s="26" t="s">
        <v>26</v>
      </c>
      <c r="H1743" s="435">
        <v>1</v>
      </c>
      <c r="I1743" s="23">
        <v>1396600</v>
      </c>
      <c r="J1743" s="130">
        <v>582283.62</v>
      </c>
      <c r="K1743" s="351"/>
      <c r="L1743" s="182"/>
      <c r="M1743" s="161" t="s">
        <v>51</v>
      </c>
      <c r="N1743" s="182"/>
      <c r="O1743" s="163" t="s">
        <v>2198</v>
      </c>
    </row>
    <row r="1744" spans="1:15" ht="15" customHeight="1">
      <c r="A1744" s="378">
        <v>76</v>
      </c>
      <c r="B1744" s="14" t="s">
        <v>2195</v>
      </c>
      <c r="C1744" s="55" t="s">
        <v>1173</v>
      </c>
      <c r="D1744" s="372">
        <v>2011</v>
      </c>
      <c r="E1744" s="10" t="s">
        <v>2199</v>
      </c>
      <c r="F1744" s="26" t="s">
        <v>1740</v>
      </c>
      <c r="G1744" s="26" t="s">
        <v>26</v>
      </c>
      <c r="H1744" s="435">
        <v>30</v>
      </c>
      <c r="I1744" s="23">
        <v>942400</v>
      </c>
      <c r="J1744" s="129">
        <v>20066.07</v>
      </c>
      <c r="K1744" s="351"/>
      <c r="L1744" s="182"/>
      <c r="M1744" s="161" t="s">
        <v>51</v>
      </c>
      <c r="N1744" s="182"/>
      <c r="O1744" s="163" t="s">
        <v>2200</v>
      </c>
    </row>
    <row r="1745" spans="1:15" ht="15" customHeight="1">
      <c r="A1745" s="378">
        <v>76</v>
      </c>
      <c r="B1745" s="14" t="s">
        <v>2195</v>
      </c>
      <c r="C1745" s="55" t="s">
        <v>85</v>
      </c>
      <c r="D1745" s="372">
        <v>2818</v>
      </c>
      <c r="E1745" s="10" t="s">
        <v>58</v>
      </c>
      <c r="F1745" s="26" t="s">
        <v>22</v>
      </c>
      <c r="G1745" s="26" t="s">
        <v>22</v>
      </c>
      <c r="H1745" s="435">
        <v>1</v>
      </c>
      <c r="I1745" s="23">
        <v>1854300</v>
      </c>
      <c r="J1745" s="129">
        <v>163050.06</v>
      </c>
      <c r="K1745" s="351"/>
      <c r="L1745" s="182"/>
      <c r="M1745" s="161" t="s">
        <v>51</v>
      </c>
      <c r="N1745" s="182"/>
      <c r="O1745" s="163" t="s">
        <v>2201</v>
      </c>
    </row>
    <row r="1746" spans="1:15" ht="15" customHeight="1">
      <c r="A1746" s="378">
        <v>77</v>
      </c>
      <c r="B1746" s="14" t="s">
        <v>2202</v>
      </c>
      <c r="C1746" s="54" t="s">
        <v>1173</v>
      </c>
      <c r="D1746" s="374">
        <v>2009</v>
      </c>
      <c r="E1746" s="16" t="s">
        <v>2203</v>
      </c>
      <c r="F1746" s="47" t="s">
        <v>22</v>
      </c>
      <c r="G1746" s="47" t="s">
        <v>22</v>
      </c>
      <c r="H1746" s="435">
        <v>1</v>
      </c>
      <c r="I1746" s="17">
        <v>3875000</v>
      </c>
      <c r="J1746" s="119">
        <v>987572.86</v>
      </c>
      <c r="K1746" s="408">
        <v>1</v>
      </c>
      <c r="L1746" s="162" t="s">
        <v>2203</v>
      </c>
      <c r="M1746" s="161" t="s">
        <v>51</v>
      </c>
      <c r="N1746" s="162"/>
      <c r="O1746" s="162" t="s">
        <v>2204</v>
      </c>
    </row>
    <row r="1747" spans="1:15" ht="15" customHeight="1">
      <c r="A1747" s="378">
        <v>77</v>
      </c>
      <c r="B1747" s="14" t="s">
        <v>2202</v>
      </c>
      <c r="C1747" s="224" t="s">
        <v>2607</v>
      </c>
      <c r="D1747" s="374">
        <v>2818</v>
      </c>
      <c r="E1747" s="78" t="s">
        <v>2205</v>
      </c>
      <c r="F1747" s="47" t="s">
        <v>155</v>
      </c>
      <c r="G1747" s="30" t="s">
        <v>18</v>
      </c>
      <c r="H1747" s="439">
        <v>0</v>
      </c>
      <c r="I1747" s="104">
        <v>0</v>
      </c>
      <c r="J1747" s="119">
        <v>1001038.19</v>
      </c>
      <c r="K1747" s="184"/>
      <c r="L1747" s="162" t="s">
        <v>2206</v>
      </c>
      <c r="M1747" s="161" t="s">
        <v>51</v>
      </c>
      <c r="N1747" s="162"/>
      <c r="O1747" s="162"/>
    </row>
    <row r="1748" spans="1:15" ht="15" customHeight="1">
      <c r="A1748" s="378">
        <v>80</v>
      </c>
      <c r="B1748" s="14" t="s">
        <v>2207</v>
      </c>
      <c r="C1748" s="54" t="s">
        <v>85</v>
      </c>
      <c r="D1748" s="374">
        <v>1220</v>
      </c>
      <c r="E1748" s="16" t="s">
        <v>57</v>
      </c>
      <c r="F1748" s="47" t="s">
        <v>166</v>
      </c>
      <c r="G1748" s="47" t="s">
        <v>26</v>
      </c>
      <c r="H1748" s="435">
        <v>0</v>
      </c>
      <c r="I1748" s="17">
        <v>0</v>
      </c>
      <c r="J1748" s="119">
        <v>0</v>
      </c>
      <c r="K1748" s="184">
        <v>0</v>
      </c>
      <c r="L1748" s="164" t="s">
        <v>2208</v>
      </c>
      <c r="M1748" s="161" t="s">
        <v>51</v>
      </c>
      <c r="N1748" s="164"/>
      <c r="O1748" s="164"/>
    </row>
    <row r="1749" spans="1:15" ht="15" customHeight="1">
      <c r="A1749" s="378">
        <v>80</v>
      </c>
      <c r="B1749" s="14" t="s">
        <v>2207</v>
      </c>
      <c r="C1749" s="54" t="s">
        <v>116</v>
      </c>
      <c r="D1749" s="374">
        <v>1880</v>
      </c>
      <c r="E1749" s="16" t="s">
        <v>2209</v>
      </c>
      <c r="F1749" s="47" t="s">
        <v>25</v>
      </c>
      <c r="G1749" s="47" t="s">
        <v>26</v>
      </c>
      <c r="H1749" s="435">
        <v>0</v>
      </c>
      <c r="I1749" s="17">
        <v>0</v>
      </c>
      <c r="J1749" s="118">
        <v>0</v>
      </c>
      <c r="K1749" s="184">
        <v>0</v>
      </c>
      <c r="L1749" s="164" t="s">
        <v>2208</v>
      </c>
      <c r="M1749" s="161" t="s">
        <v>51</v>
      </c>
      <c r="N1749" s="164"/>
      <c r="O1749" s="164"/>
    </row>
    <row r="1750" spans="1:15" ht="15" customHeight="1">
      <c r="A1750" s="378">
        <v>80</v>
      </c>
      <c r="B1750" s="14" t="s">
        <v>2207</v>
      </c>
      <c r="C1750" s="54" t="s">
        <v>116</v>
      </c>
      <c r="D1750" s="374">
        <v>1881</v>
      </c>
      <c r="E1750" s="16" t="s">
        <v>2210</v>
      </c>
      <c r="F1750" s="47" t="s">
        <v>30</v>
      </c>
      <c r="G1750" s="47" t="s">
        <v>26</v>
      </c>
      <c r="H1750" s="435">
        <v>0</v>
      </c>
      <c r="I1750" s="17">
        <v>0</v>
      </c>
      <c r="J1750" s="118">
        <v>0</v>
      </c>
      <c r="K1750" s="184">
        <v>0</v>
      </c>
      <c r="L1750" s="164" t="s">
        <v>2208</v>
      </c>
      <c r="M1750" s="161" t="s">
        <v>51</v>
      </c>
      <c r="N1750" s="164"/>
      <c r="O1750" s="164"/>
    </row>
    <row r="1751" spans="1:15" ht="15" customHeight="1">
      <c r="A1751" s="378">
        <v>80</v>
      </c>
      <c r="B1751" s="14" t="s">
        <v>2207</v>
      </c>
      <c r="C1751" s="54" t="s">
        <v>101</v>
      </c>
      <c r="D1751" s="374">
        <v>2100</v>
      </c>
      <c r="E1751" s="10" t="s">
        <v>61</v>
      </c>
      <c r="F1751" s="26" t="s">
        <v>62</v>
      </c>
      <c r="G1751" s="26" t="s">
        <v>26</v>
      </c>
      <c r="H1751" s="435">
        <v>1</v>
      </c>
      <c r="I1751" s="23">
        <v>4583273</v>
      </c>
      <c r="J1751" s="130">
        <v>2264376.8199999994</v>
      </c>
      <c r="K1751" s="418">
        <v>1</v>
      </c>
      <c r="L1751" s="163" t="s">
        <v>2211</v>
      </c>
      <c r="M1751" s="161" t="s">
        <v>51</v>
      </c>
      <c r="N1751" s="163"/>
      <c r="O1751" s="164"/>
    </row>
    <row r="1752" spans="1:15" ht="15" customHeight="1">
      <c r="A1752" s="378">
        <v>80</v>
      </c>
      <c r="B1752" s="14" t="s">
        <v>2207</v>
      </c>
      <c r="C1752" s="54" t="s">
        <v>101</v>
      </c>
      <c r="D1752" s="374">
        <v>2171</v>
      </c>
      <c r="E1752" s="16" t="s">
        <v>63</v>
      </c>
      <c r="F1752" s="47" t="s">
        <v>431</v>
      </c>
      <c r="G1752" s="47" t="s">
        <v>26</v>
      </c>
      <c r="H1752" s="435">
        <v>1</v>
      </c>
      <c r="I1752" s="17">
        <v>342553</v>
      </c>
      <c r="J1752" s="126">
        <v>143775.87</v>
      </c>
      <c r="K1752" s="408">
        <v>1</v>
      </c>
      <c r="L1752" s="164" t="s">
        <v>2212</v>
      </c>
      <c r="M1752" s="161" t="s">
        <v>51</v>
      </c>
      <c r="N1752" s="164"/>
      <c r="O1752" s="164"/>
    </row>
    <row r="1753" spans="1:15" ht="15" customHeight="1">
      <c r="A1753" s="378">
        <v>80</v>
      </c>
      <c r="B1753" s="14" t="s">
        <v>2207</v>
      </c>
      <c r="C1753" s="55" t="s">
        <v>85</v>
      </c>
      <c r="D1753" s="372">
        <v>2180</v>
      </c>
      <c r="E1753" s="10" t="s">
        <v>1280</v>
      </c>
      <c r="F1753" s="26" t="s">
        <v>2213</v>
      </c>
      <c r="G1753" s="26" t="s">
        <v>26</v>
      </c>
      <c r="H1753" s="435">
        <v>60</v>
      </c>
      <c r="I1753" s="23">
        <v>25000</v>
      </c>
      <c r="J1753" s="129">
        <v>0</v>
      </c>
      <c r="K1753" s="351">
        <v>0</v>
      </c>
      <c r="L1753" s="163" t="s">
        <v>1645</v>
      </c>
      <c r="M1753" s="162" t="s">
        <v>27</v>
      </c>
      <c r="N1753" s="181" t="s">
        <v>2214</v>
      </c>
      <c r="O1753" s="163"/>
    </row>
    <row r="1754" spans="1:15" ht="15" customHeight="1">
      <c r="A1754" s="378">
        <v>80</v>
      </c>
      <c r="B1754" s="14" t="s">
        <v>2207</v>
      </c>
      <c r="C1754" s="55" t="s">
        <v>85</v>
      </c>
      <c r="D1754" s="372">
        <v>2818</v>
      </c>
      <c r="E1754" s="10" t="s">
        <v>58</v>
      </c>
      <c r="F1754" s="26" t="s">
        <v>2215</v>
      </c>
      <c r="G1754" s="26" t="s">
        <v>26</v>
      </c>
      <c r="H1754" s="435">
        <v>5</v>
      </c>
      <c r="I1754" s="23">
        <v>125000</v>
      </c>
      <c r="J1754" s="130">
        <v>1931684.1</v>
      </c>
      <c r="K1754" s="430">
        <v>84</v>
      </c>
      <c r="L1754" s="164" t="s">
        <v>2216</v>
      </c>
      <c r="M1754" s="161" t="s">
        <v>51</v>
      </c>
      <c r="N1754" s="163"/>
      <c r="O1754" s="164"/>
    </row>
    <row r="1755" spans="1:15" ht="15" customHeight="1">
      <c r="A1755" s="378">
        <v>80</v>
      </c>
      <c r="B1755" s="14" t="s">
        <v>2207</v>
      </c>
      <c r="C1755" s="55" t="s">
        <v>116</v>
      </c>
      <c r="D1755" s="372">
        <v>2881</v>
      </c>
      <c r="E1755" s="10" t="s">
        <v>2217</v>
      </c>
      <c r="F1755" s="26" t="s">
        <v>2218</v>
      </c>
      <c r="G1755" s="26" t="s">
        <v>26</v>
      </c>
      <c r="H1755" s="435">
        <v>180</v>
      </c>
      <c r="I1755" s="23">
        <v>21372268</v>
      </c>
      <c r="J1755" s="130">
        <v>13180984.789999999</v>
      </c>
      <c r="K1755" s="361">
        <v>0</v>
      </c>
      <c r="L1755" s="163" t="s">
        <v>1645</v>
      </c>
      <c r="M1755" s="162" t="s">
        <v>27</v>
      </c>
      <c r="N1755" s="163" t="s">
        <v>2219</v>
      </c>
      <c r="O1755" s="163"/>
    </row>
    <row r="1756" spans="1:15" ht="15" customHeight="1">
      <c r="A1756" s="378">
        <v>81</v>
      </c>
      <c r="B1756" s="14" t="s">
        <v>2220</v>
      </c>
      <c r="C1756" s="59" t="s">
        <v>85</v>
      </c>
      <c r="D1756" s="397">
        <v>1220</v>
      </c>
      <c r="E1756" s="70" t="s">
        <v>57</v>
      </c>
      <c r="F1756" s="27" t="s">
        <v>166</v>
      </c>
      <c r="G1756" s="27" t="s">
        <v>26</v>
      </c>
      <c r="H1756" s="445">
        <v>1</v>
      </c>
      <c r="I1756" s="106">
        <v>50000</v>
      </c>
      <c r="J1756" s="156">
        <v>0</v>
      </c>
      <c r="K1756" s="363"/>
      <c r="L1756" s="163"/>
      <c r="M1756" s="163"/>
      <c r="N1756" s="163"/>
      <c r="O1756" s="163" t="s">
        <v>2221</v>
      </c>
    </row>
    <row r="1757" spans="1:15" ht="15" customHeight="1">
      <c r="A1757" s="378">
        <v>81</v>
      </c>
      <c r="B1757" s="14" t="s">
        <v>2220</v>
      </c>
      <c r="C1757" s="59" t="s">
        <v>111</v>
      </c>
      <c r="D1757" s="397">
        <v>1706</v>
      </c>
      <c r="E1757" s="70" t="s">
        <v>2222</v>
      </c>
      <c r="F1757" s="27" t="s">
        <v>233</v>
      </c>
      <c r="G1757" s="27" t="s">
        <v>26</v>
      </c>
      <c r="H1757" s="445">
        <v>1</v>
      </c>
      <c r="I1757" s="106">
        <v>4737000</v>
      </c>
      <c r="J1757" s="156">
        <v>0</v>
      </c>
      <c r="K1757" s="363"/>
      <c r="L1757" s="177"/>
      <c r="M1757" s="162" t="s">
        <v>27</v>
      </c>
      <c r="N1757" s="177" t="s">
        <v>2223</v>
      </c>
      <c r="O1757" s="177"/>
    </row>
    <row r="1758" spans="1:15" ht="15" customHeight="1">
      <c r="A1758" s="378">
        <v>81</v>
      </c>
      <c r="B1758" s="14" t="s">
        <v>2220</v>
      </c>
      <c r="C1758" s="59" t="s">
        <v>111</v>
      </c>
      <c r="D1758" s="397">
        <v>1707</v>
      </c>
      <c r="E1758" s="70" t="s">
        <v>2224</v>
      </c>
      <c r="F1758" s="27" t="s">
        <v>1128</v>
      </c>
      <c r="G1758" s="27" t="s">
        <v>26</v>
      </c>
      <c r="H1758" s="445">
        <v>1</v>
      </c>
      <c r="I1758" s="106">
        <v>2000</v>
      </c>
      <c r="J1758" s="156">
        <v>0</v>
      </c>
      <c r="K1758" s="363"/>
      <c r="L1758" s="177"/>
      <c r="M1758" s="161" t="s">
        <v>4617</v>
      </c>
      <c r="N1758" s="177"/>
      <c r="O1758" s="162" t="s">
        <v>83</v>
      </c>
    </row>
    <row r="1759" spans="1:15" ht="15" customHeight="1">
      <c r="A1759" s="378">
        <v>81</v>
      </c>
      <c r="B1759" s="14" t="s">
        <v>2220</v>
      </c>
      <c r="C1759" s="59" t="s">
        <v>111</v>
      </c>
      <c r="D1759" s="397">
        <v>1708</v>
      </c>
      <c r="E1759" s="70" t="s">
        <v>2225</v>
      </c>
      <c r="F1759" s="27" t="s">
        <v>2226</v>
      </c>
      <c r="G1759" s="27" t="s">
        <v>26</v>
      </c>
      <c r="H1759" s="445">
        <v>1</v>
      </c>
      <c r="I1759" s="106">
        <v>5210000</v>
      </c>
      <c r="J1759" s="156">
        <v>0</v>
      </c>
      <c r="K1759" s="363"/>
      <c r="L1759" s="177"/>
      <c r="M1759" s="162" t="s">
        <v>27</v>
      </c>
      <c r="N1759" s="177" t="s">
        <v>2227</v>
      </c>
      <c r="O1759" s="177"/>
    </row>
    <row r="1760" spans="1:15" ht="15" customHeight="1">
      <c r="A1760" s="378">
        <v>81</v>
      </c>
      <c r="B1760" s="14" t="s">
        <v>2220</v>
      </c>
      <c r="C1760" s="59" t="s">
        <v>101</v>
      </c>
      <c r="D1760" s="397">
        <v>2100</v>
      </c>
      <c r="E1760" s="70" t="s">
        <v>61</v>
      </c>
      <c r="F1760" s="27" t="s">
        <v>62</v>
      </c>
      <c r="G1760" s="27" t="s">
        <v>26</v>
      </c>
      <c r="H1760" s="445">
        <v>1</v>
      </c>
      <c r="I1760" s="106">
        <v>25599723</v>
      </c>
      <c r="J1760" s="157">
        <v>13650845.699999996</v>
      </c>
      <c r="K1760" s="431">
        <v>1</v>
      </c>
      <c r="L1760" s="177" t="s">
        <v>2228</v>
      </c>
      <c r="M1760" s="161" t="s">
        <v>51</v>
      </c>
      <c r="N1760" s="177"/>
      <c r="O1760" s="214" t="s">
        <v>2229</v>
      </c>
    </row>
    <row r="1761" spans="1:15" ht="15" customHeight="1">
      <c r="A1761" s="378">
        <v>81</v>
      </c>
      <c r="B1761" s="14" t="s">
        <v>2220</v>
      </c>
      <c r="C1761" s="59" t="s">
        <v>111</v>
      </c>
      <c r="D1761" s="397">
        <v>2162</v>
      </c>
      <c r="E1761" s="70" t="s">
        <v>2230</v>
      </c>
      <c r="F1761" s="27" t="s">
        <v>18</v>
      </c>
      <c r="G1761" s="27" t="s">
        <v>18</v>
      </c>
      <c r="H1761" s="445">
        <v>0</v>
      </c>
      <c r="I1761" s="106">
        <v>0</v>
      </c>
      <c r="J1761" s="118">
        <v>0</v>
      </c>
      <c r="K1761" s="363"/>
      <c r="L1761" s="177"/>
      <c r="M1761" s="177"/>
      <c r="N1761" s="177"/>
      <c r="O1761" s="177" t="s">
        <v>2231</v>
      </c>
    </row>
    <row r="1762" spans="1:15" ht="15" customHeight="1">
      <c r="A1762" s="378">
        <v>81</v>
      </c>
      <c r="B1762" s="14" t="s">
        <v>2220</v>
      </c>
      <c r="C1762" s="59" t="s">
        <v>101</v>
      </c>
      <c r="D1762" s="397">
        <v>2171</v>
      </c>
      <c r="E1762" s="70" t="s">
        <v>63</v>
      </c>
      <c r="F1762" s="27" t="s">
        <v>431</v>
      </c>
      <c r="G1762" s="27" t="s">
        <v>26</v>
      </c>
      <c r="H1762" s="445">
        <v>1</v>
      </c>
      <c r="I1762" s="106">
        <v>1838789</v>
      </c>
      <c r="J1762" s="156">
        <v>1111130.8999999999</v>
      </c>
      <c r="K1762" s="431">
        <v>1</v>
      </c>
      <c r="L1762" s="177" t="s">
        <v>2232</v>
      </c>
      <c r="M1762" s="161" t="s">
        <v>51</v>
      </c>
      <c r="N1762" s="177"/>
      <c r="O1762" s="177"/>
    </row>
    <row r="1763" spans="1:15" ht="15" customHeight="1">
      <c r="A1763" s="378">
        <v>81</v>
      </c>
      <c r="B1763" s="14" t="s">
        <v>2220</v>
      </c>
      <c r="C1763" s="59" t="s">
        <v>111</v>
      </c>
      <c r="D1763" s="397">
        <v>2707</v>
      </c>
      <c r="E1763" s="70" t="s">
        <v>2233</v>
      </c>
      <c r="F1763" s="27" t="s">
        <v>2234</v>
      </c>
      <c r="G1763" s="27" t="s">
        <v>76</v>
      </c>
      <c r="H1763" s="445">
        <v>1</v>
      </c>
      <c r="I1763" s="106">
        <v>1000</v>
      </c>
      <c r="J1763" s="156">
        <v>0</v>
      </c>
      <c r="K1763" s="363"/>
      <c r="L1763" s="177"/>
      <c r="M1763" s="161" t="s">
        <v>4617</v>
      </c>
      <c r="N1763" s="177"/>
      <c r="O1763" s="162" t="s">
        <v>83</v>
      </c>
    </row>
    <row r="1764" spans="1:15" ht="15" customHeight="1">
      <c r="A1764" s="378">
        <v>81</v>
      </c>
      <c r="B1764" s="14" t="s">
        <v>2220</v>
      </c>
      <c r="C1764" s="59" t="s">
        <v>85</v>
      </c>
      <c r="D1764" s="397">
        <v>2818</v>
      </c>
      <c r="E1764" s="70" t="s">
        <v>58</v>
      </c>
      <c r="F1764" s="27" t="s">
        <v>431</v>
      </c>
      <c r="G1764" s="27" t="s">
        <v>26</v>
      </c>
      <c r="H1764" s="445">
        <v>1</v>
      </c>
      <c r="I1764" s="106">
        <v>678000</v>
      </c>
      <c r="J1764" s="156">
        <v>278504.93</v>
      </c>
      <c r="K1764" s="431">
        <v>1</v>
      </c>
      <c r="L1764" s="177" t="s">
        <v>2232</v>
      </c>
      <c r="M1764" s="161" t="s">
        <v>51</v>
      </c>
      <c r="N1764" s="163"/>
      <c r="O1764" s="163" t="s">
        <v>2235</v>
      </c>
    </row>
    <row r="1765" spans="1:15" ht="15" customHeight="1">
      <c r="A1765" s="378">
        <v>81</v>
      </c>
      <c r="B1765" s="14" t="s">
        <v>2220</v>
      </c>
      <c r="C1765" s="59" t="s">
        <v>111</v>
      </c>
      <c r="D1765" s="397">
        <v>5608</v>
      </c>
      <c r="E1765" s="70" t="s">
        <v>2236</v>
      </c>
      <c r="F1765" s="27" t="s">
        <v>2237</v>
      </c>
      <c r="G1765" s="27" t="s">
        <v>26</v>
      </c>
      <c r="H1765" s="445">
        <v>1</v>
      </c>
      <c r="I1765" s="106">
        <v>3001000</v>
      </c>
      <c r="J1765" s="157">
        <v>2291744.9500000002</v>
      </c>
      <c r="K1765" s="431">
        <v>1</v>
      </c>
      <c r="L1765" s="177" t="s">
        <v>2237</v>
      </c>
      <c r="M1765" s="161" t="s">
        <v>51</v>
      </c>
      <c r="N1765" s="177"/>
      <c r="O1765" s="177"/>
    </row>
    <row r="1766" spans="1:15" ht="15" customHeight="1">
      <c r="A1766" s="378">
        <v>81</v>
      </c>
      <c r="B1766" s="14" t="s">
        <v>2220</v>
      </c>
      <c r="C1766" s="59" t="s">
        <v>111</v>
      </c>
      <c r="D1766" s="397">
        <v>6006</v>
      </c>
      <c r="E1766" s="70" t="s">
        <v>2238</v>
      </c>
      <c r="F1766" s="27" t="s">
        <v>2239</v>
      </c>
      <c r="G1766" s="27" t="s">
        <v>26</v>
      </c>
      <c r="H1766" s="445">
        <v>1</v>
      </c>
      <c r="I1766" s="106">
        <v>28166661</v>
      </c>
      <c r="J1766" s="157">
        <v>5222803.3099999996</v>
      </c>
      <c r="K1766" s="431">
        <v>1</v>
      </c>
      <c r="L1766" s="177" t="s">
        <v>2239</v>
      </c>
      <c r="M1766" s="162" t="s">
        <v>27</v>
      </c>
      <c r="N1766" s="177" t="s">
        <v>2240</v>
      </c>
      <c r="O1766" s="177"/>
    </row>
    <row r="1767" spans="1:15" ht="15" customHeight="1">
      <c r="A1767" s="378">
        <v>81</v>
      </c>
      <c r="B1767" s="14" t="s">
        <v>2220</v>
      </c>
      <c r="C1767" s="59" t="s">
        <v>111</v>
      </c>
      <c r="D1767" s="397">
        <v>6007</v>
      </c>
      <c r="E1767" s="70" t="s">
        <v>2241</v>
      </c>
      <c r="F1767" s="27" t="s">
        <v>2242</v>
      </c>
      <c r="G1767" s="27" t="s">
        <v>76</v>
      </c>
      <c r="H1767" s="445">
        <v>1</v>
      </c>
      <c r="I1767" s="106">
        <v>1004000682</v>
      </c>
      <c r="J1767" s="157">
        <v>788249262.2299999</v>
      </c>
      <c r="K1767" s="431">
        <v>1</v>
      </c>
      <c r="L1767" s="163" t="s">
        <v>2242</v>
      </c>
      <c r="M1767" s="161" t="s">
        <v>51</v>
      </c>
      <c r="N1767" s="163"/>
      <c r="O1767" s="163"/>
    </row>
    <row r="1768" spans="1:15" ht="15" customHeight="1">
      <c r="A1768" s="378">
        <v>81</v>
      </c>
      <c r="B1768" s="14" t="s">
        <v>2220</v>
      </c>
      <c r="C1768" s="59" t="s">
        <v>111</v>
      </c>
      <c r="D1768" s="397">
        <v>6009</v>
      </c>
      <c r="E1768" s="70" t="s">
        <v>2243</v>
      </c>
      <c r="F1768" s="27" t="s">
        <v>2244</v>
      </c>
      <c r="G1768" s="27" t="s">
        <v>26</v>
      </c>
      <c r="H1768" s="445">
        <v>1</v>
      </c>
      <c r="I1768" s="106">
        <v>67734466</v>
      </c>
      <c r="J1768" s="156">
        <v>63881729.789999999</v>
      </c>
      <c r="K1768" s="431">
        <v>1</v>
      </c>
      <c r="L1768" s="163" t="s">
        <v>2245</v>
      </c>
      <c r="M1768" s="161" t="s">
        <v>51</v>
      </c>
      <c r="N1768" s="163"/>
      <c r="O1768" s="163"/>
    </row>
    <row r="1769" spans="1:15" ht="15" customHeight="1">
      <c r="A1769" s="378">
        <v>81</v>
      </c>
      <c r="B1769" s="14" t="s">
        <v>2220</v>
      </c>
      <c r="C1769" s="59" t="s">
        <v>111</v>
      </c>
      <c r="D1769" s="397">
        <v>6010</v>
      </c>
      <c r="E1769" s="70" t="s">
        <v>2246</v>
      </c>
      <c r="F1769" s="27" t="s">
        <v>2247</v>
      </c>
      <c r="G1769" s="27" t="s">
        <v>26</v>
      </c>
      <c r="H1769" s="445">
        <v>2</v>
      </c>
      <c r="I1769" s="106">
        <v>1153404246</v>
      </c>
      <c r="J1769" s="156">
        <v>1194089977.3499999</v>
      </c>
      <c r="K1769" s="431">
        <v>2</v>
      </c>
      <c r="L1769" s="163" t="s">
        <v>2247</v>
      </c>
      <c r="M1769" s="161" t="s">
        <v>51</v>
      </c>
      <c r="N1769" s="163"/>
      <c r="O1769" s="163"/>
    </row>
    <row r="1770" spans="1:15" ht="15" customHeight="1">
      <c r="A1770" s="378">
        <v>83</v>
      </c>
      <c r="B1770" s="14" t="s">
        <v>2248</v>
      </c>
      <c r="C1770" s="54" t="s">
        <v>1290</v>
      </c>
      <c r="D1770" s="371">
        <v>1652</v>
      </c>
      <c r="E1770" s="4" t="s">
        <v>2249</v>
      </c>
      <c r="F1770" s="47" t="s">
        <v>18</v>
      </c>
      <c r="G1770" s="47" t="s">
        <v>18</v>
      </c>
      <c r="H1770" s="436">
        <v>0</v>
      </c>
      <c r="I1770" s="6">
        <v>0</v>
      </c>
      <c r="J1770" s="118">
        <v>0</v>
      </c>
      <c r="K1770" s="184"/>
      <c r="L1770" s="162"/>
      <c r="M1770" s="162"/>
      <c r="N1770" s="162"/>
      <c r="O1770" s="162"/>
    </row>
    <row r="1771" spans="1:15" ht="15" customHeight="1">
      <c r="A1771" s="378">
        <v>83</v>
      </c>
      <c r="B1771" s="14" t="s">
        <v>2248</v>
      </c>
      <c r="C1771" s="54" t="s">
        <v>1290</v>
      </c>
      <c r="D1771" s="371">
        <v>1725</v>
      </c>
      <c r="E1771" s="4" t="s">
        <v>2250</v>
      </c>
      <c r="F1771" s="47" t="s">
        <v>18</v>
      </c>
      <c r="G1771" s="47" t="s">
        <v>18</v>
      </c>
      <c r="H1771" s="436">
        <v>0</v>
      </c>
      <c r="I1771" s="6">
        <v>0</v>
      </c>
      <c r="J1771" s="118">
        <v>0</v>
      </c>
      <c r="K1771" s="184"/>
      <c r="L1771" s="162"/>
      <c r="M1771" s="162"/>
      <c r="N1771" s="162"/>
      <c r="O1771" s="162"/>
    </row>
    <row r="1772" spans="1:15" ht="15" customHeight="1">
      <c r="A1772" s="378">
        <v>83</v>
      </c>
      <c r="B1772" s="14" t="s">
        <v>2248</v>
      </c>
      <c r="C1772" s="54" t="s">
        <v>1290</v>
      </c>
      <c r="D1772" s="371">
        <v>1726</v>
      </c>
      <c r="E1772" s="4" t="s">
        <v>2251</v>
      </c>
      <c r="F1772" s="47" t="s">
        <v>18</v>
      </c>
      <c r="G1772" s="47" t="s">
        <v>18</v>
      </c>
      <c r="H1772" s="436">
        <v>0</v>
      </c>
      <c r="I1772" s="6">
        <v>0</v>
      </c>
      <c r="J1772" s="118">
        <v>0</v>
      </c>
      <c r="K1772" s="184"/>
      <c r="L1772" s="162"/>
      <c r="M1772" s="162"/>
      <c r="N1772" s="162"/>
      <c r="O1772" s="162"/>
    </row>
    <row r="1773" spans="1:15" ht="15" customHeight="1">
      <c r="A1773" s="378">
        <v>83</v>
      </c>
      <c r="B1773" s="14" t="s">
        <v>2248</v>
      </c>
      <c r="C1773" s="54" t="s">
        <v>1290</v>
      </c>
      <c r="D1773" s="371">
        <v>1727</v>
      </c>
      <c r="E1773" s="4" t="s">
        <v>2252</v>
      </c>
      <c r="F1773" s="47" t="s">
        <v>18</v>
      </c>
      <c r="G1773" s="47" t="s">
        <v>18</v>
      </c>
      <c r="H1773" s="436">
        <v>0</v>
      </c>
      <c r="I1773" s="6">
        <v>0</v>
      </c>
      <c r="J1773" s="118">
        <v>0</v>
      </c>
      <c r="K1773" s="184"/>
      <c r="L1773" s="162"/>
      <c r="M1773" s="162"/>
      <c r="N1773" s="162"/>
      <c r="O1773" s="162"/>
    </row>
    <row r="1774" spans="1:15" ht="15" customHeight="1">
      <c r="A1774" s="378">
        <v>83</v>
      </c>
      <c r="B1774" s="14" t="s">
        <v>2248</v>
      </c>
      <c r="C1774" s="54" t="s">
        <v>101</v>
      </c>
      <c r="D1774" s="371">
        <v>2100</v>
      </c>
      <c r="E1774" s="4" t="s">
        <v>61</v>
      </c>
      <c r="F1774" s="47" t="s">
        <v>62</v>
      </c>
      <c r="G1774" s="47" t="s">
        <v>26</v>
      </c>
      <c r="H1774" s="436">
        <v>1</v>
      </c>
      <c r="I1774" s="6">
        <v>83622872</v>
      </c>
      <c r="J1774" s="126">
        <v>68722461.840000004</v>
      </c>
      <c r="K1774" s="184"/>
      <c r="L1774" s="162"/>
      <c r="M1774" s="162"/>
      <c r="N1774" s="162"/>
      <c r="O1774" s="162"/>
    </row>
    <row r="1775" spans="1:15" ht="15" customHeight="1">
      <c r="A1775" s="378">
        <v>83</v>
      </c>
      <c r="B1775" s="14" t="s">
        <v>2248</v>
      </c>
      <c r="C1775" s="54" t="s">
        <v>101</v>
      </c>
      <c r="D1775" s="371">
        <v>2171</v>
      </c>
      <c r="E1775" s="4" t="s">
        <v>63</v>
      </c>
      <c r="F1775" s="47" t="s">
        <v>364</v>
      </c>
      <c r="G1775" s="47" t="s">
        <v>26</v>
      </c>
      <c r="H1775" s="436">
        <v>1</v>
      </c>
      <c r="I1775" s="6">
        <v>5365130</v>
      </c>
      <c r="J1775" s="126">
        <v>2050709.2400000002</v>
      </c>
      <c r="K1775" s="184"/>
      <c r="L1775" s="162"/>
      <c r="M1775" s="162"/>
      <c r="N1775" s="162"/>
      <c r="O1775" s="162"/>
    </row>
    <row r="1776" spans="1:15" ht="15" customHeight="1">
      <c r="A1776" s="378">
        <v>83</v>
      </c>
      <c r="B1776" s="14" t="s">
        <v>2248</v>
      </c>
      <c r="C1776" s="54" t="s">
        <v>101</v>
      </c>
      <c r="D1776" s="371">
        <v>2611</v>
      </c>
      <c r="E1776" s="4" t="s">
        <v>983</v>
      </c>
      <c r="F1776" s="47" t="s">
        <v>62</v>
      </c>
      <c r="G1776" s="47" t="s">
        <v>26</v>
      </c>
      <c r="H1776" s="436">
        <v>1</v>
      </c>
      <c r="I1776" s="6">
        <v>15838943</v>
      </c>
      <c r="J1776" s="126">
        <v>11792675.6</v>
      </c>
      <c r="K1776" s="184"/>
      <c r="L1776" s="162"/>
      <c r="M1776" s="162"/>
      <c r="N1776" s="162"/>
      <c r="O1776" s="162"/>
    </row>
    <row r="1777" spans="1:15" ht="15" customHeight="1">
      <c r="A1777" s="378">
        <v>83</v>
      </c>
      <c r="B1777" s="14" t="s">
        <v>2248</v>
      </c>
      <c r="C1777" s="54" t="s">
        <v>85</v>
      </c>
      <c r="D1777" s="371">
        <v>2818</v>
      </c>
      <c r="E1777" s="4" t="s">
        <v>58</v>
      </c>
      <c r="F1777" s="47" t="s">
        <v>417</v>
      </c>
      <c r="G1777" s="47" t="s">
        <v>26</v>
      </c>
      <c r="H1777" s="436">
        <v>0</v>
      </c>
      <c r="I1777" s="6">
        <v>0</v>
      </c>
      <c r="J1777" s="119">
        <v>82993.64</v>
      </c>
      <c r="K1777" s="184"/>
      <c r="L1777" s="162"/>
      <c r="M1777" s="162"/>
      <c r="N1777" s="162"/>
      <c r="O1777" s="162"/>
    </row>
    <row r="1778" spans="1:15" ht="15" customHeight="1">
      <c r="A1778" s="378">
        <v>83</v>
      </c>
      <c r="B1778" s="14" t="s">
        <v>2248</v>
      </c>
      <c r="C1778" s="54" t="s">
        <v>1290</v>
      </c>
      <c r="D1778" s="371">
        <v>3353</v>
      </c>
      <c r="E1778" s="4" t="s">
        <v>984</v>
      </c>
      <c r="F1778" s="47" t="s">
        <v>1310</v>
      </c>
      <c r="G1778" s="47" t="s">
        <v>2253</v>
      </c>
      <c r="H1778" s="436">
        <v>1</v>
      </c>
      <c r="I1778" s="6">
        <v>32539580</v>
      </c>
      <c r="J1778" s="126">
        <v>2133732.42</v>
      </c>
      <c r="K1778" s="184"/>
      <c r="L1778" s="162"/>
      <c r="M1778" s="162"/>
      <c r="N1778" s="162"/>
      <c r="O1778" s="162"/>
    </row>
    <row r="1779" spans="1:15" ht="15" customHeight="1">
      <c r="A1779" s="378">
        <v>83</v>
      </c>
      <c r="B1779" s="14" t="s">
        <v>2248</v>
      </c>
      <c r="C1779" s="54" t="s">
        <v>1290</v>
      </c>
      <c r="D1779" s="371">
        <v>3354</v>
      </c>
      <c r="E1779" s="4" t="s">
        <v>985</v>
      </c>
      <c r="F1779" s="47" t="s">
        <v>25</v>
      </c>
      <c r="G1779" s="47" t="s">
        <v>26</v>
      </c>
      <c r="H1779" s="436">
        <v>1</v>
      </c>
      <c r="I1779" s="6">
        <v>35303544</v>
      </c>
      <c r="J1779" s="119">
        <v>6344374.9900000002</v>
      </c>
      <c r="K1779" s="184"/>
      <c r="L1779" s="162"/>
      <c r="M1779" s="162"/>
      <c r="N1779" s="162"/>
      <c r="O1779" s="162"/>
    </row>
    <row r="1780" spans="1:15" ht="15" customHeight="1">
      <c r="A1780" s="378">
        <v>83</v>
      </c>
      <c r="B1780" s="14" t="s">
        <v>2248</v>
      </c>
      <c r="C1780" s="55" t="s">
        <v>1290</v>
      </c>
      <c r="D1780" s="398">
        <v>3356</v>
      </c>
      <c r="E1780" s="71" t="s">
        <v>986</v>
      </c>
      <c r="F1780" s="26" t="s">
        <v>1318</v>
      </c>
      <c r="G1780" s="26" t="s">
        <v>26</v>
      </c>
      <c r="H1780" s="436">
        <v>1323</v>
      </c>
      <c r="I1780" s="101">
        <v>2701219</v>
      </c>
      <c r="J1780" s="130">
        <v>13629069.469999999</v>
      </c>
      <c r="K1780" s="418">
        <v>775</v>
      </c>
      <c r="L1780" s="182" t="s">
        <v>987</v>
      </c>
      <c r="M1780" s="162" t="s">
        <v>27</v>
      </c>
      <c r="N1780" s="163" t="s">
        <v>988</v>
      </c>
      <c r="O1780" s="177" t="s">
        <v>989</v>
      </c>
    </row>
    <row r="1781" spans="1:15" ht="15" customHeight="1">
      <c r="A1781" s="378">
        <v>83</v>
      </c>
      <c r="B1781" s="14" t="s">
        <v>2248</v>
      </c>
      <c r="C1781" s="54" t="s">
        <v>1290</v>
      </c>
      <c r="D1781" s="371">
        <v>4353</v>
      </c>
      <c r="E1781" s="4" t="s">
        <v>991</v>
      </c>
      <c r="F1781" s="47" t="s">
        <v>1182</v>
      </c>
      <c r="G1781" s="47" t="s">
        <v>26</v>
      </c>
      <c r="H1781" s="436">
        <v>1</v>
      </c>
      <c r="I1781" s="6">
        <v>1000</v>
      </c>
      <c r="J1781" s="119">
        <v>2478474.1</v>
      </c>
      <c r="K1781" s="184"/>
      <c r="L1781" s="162"/>
      <c r="M1781" s="162"/>
      <c r="N1781" s="162"/>
      <c r="O1781" s="162"/>
    </row>
    <row r="1782" spans="1:15" ht="15" customHeight="1">
      <c r="A1782" s="378">
        <v>84</v>
      </c>
      <c r="B1782" s="14" t="s">
        <v>2254</v>
      </c>
      <c r="C1782" s="54" t="s">
        <v>2255</v>
      </c>
      <c r="D1782" s="371">
        <v>1070</v>
      </c>
      <c r="E1782" s="4" t="s">
        <v>2256</v>
      </c>
      <c r="F1782" s="47" t="s">
        <v>18</v>
      </c>
      <c r="G1782" s="47" t="s">
        <v>18</v>
      </c>
      <c r="H1782" s="436">
        <v>0</v>
      </c>
      <c r="I1782" s="6">
        <v>0</v>
      </c>
      <c r="J1782" s="118">
        <v>0</v>
      </c>
      <c r="K1782" s="347"/>
      <c r="L1782" s="165"/>
      <c r="M1782" s="165"/>
      <c r="N1782" s="165"/>
      <c r="O1782" s="162"/>
    </row>
    <row r="1783" spans="1:15" ht="15" customHeight="1">
      <c r="A1783" s="378">
        <v>84</v>
      </c>
      <c r="B1783" s="14" t="s">
        <v>2254</v>
      </c>
      <c r="C1783" s="54" t="s">
        <v>2255</v>
      </c>
      <c r="D1783" s="371">
        <v>1074</v>
      </c>
      <c r="E1783" s="4" t="s">
        <v>2257</v>
      </c>
      <c r="F1783" s="47" t="s">
        <v>18</v>
      </c>
      <c r="G1783" s="47" t="s">
        <v>18</v>
      </c>
      <c r="H1783" s="436">
        <v>0</v>
      </c>
      <c r="I1783" s="6">
        <v>0</v>
      </c>
      <c r="J1783" s="118">
        <v>0</v>
      </c>
      <c r="K1783" s="347"/>
      <c r="L1783" s="165"/>
      <c r="M1783" s="165"/>
      <c r="N1783" s="165"/>
      <c r="O1783" s="162"/>
    </row>
    <row r="1784" spans="1:15" ht="15" customHeight="1">
      <c r="A1784" s="378">
        <v>84</v>
      </c>
      <c r="B1784" s="14" t="s">
        <v>2254</v>
      </c>
      <c r="C1784" s="54" t="s">
        <v>2255</v>
      </c>
      <c r="D1784" s="371">
        <v>1081</v>
      </c>
      <c r="E1784" s="4" t="s">
        <v>2258</v>
      </c>
      <c r="F1784" s="47" t="s">
        <v>18</v>
      </c>
      <c r="G1784" s="47" t="s">
        <v>18</v>
      </c>
      <c r="H1784" s="436">
        <v>0</v>
      </c>
      <c r="I1784" s="6">
        <v>0</v>
      </c>
      <c r="J1784" s="118">
        <v>0</v>
      </c>
      <c r="K1784" s="347"/>
      <c r="L1784" s="165"/>
      <c r="M1784" s="165"/>
      <c r="N1784" s="165"/>
      <c r="O1784" s="162"/>
    </row>
    <row r="1785" spans="1:15" ht="15" customHeight="1">
      <c r="A1785" s="378">
        <v>84</v>
      </c>
      <c r="B1785" s="14" t="s">
        <v>2254</v>
      </c>
      <c r="C1785" s="54" t="s">
        <v>2255</v>
      </c>
      <c r="D1785" s="371">
        <v>1082</v>
      </c>
      <c r="E1785" s="4" t="s">
        <v>2259</v>
      </c>
      <c r="F1785" s="47" t="s">
        <v>18</v>
      </c>
      <c r="G1785" s="47" t="s">
        <v>18</v>
      </c>
      <c r="H1785" s="436">
        <v>0</v>
      </c>
      <c r="I1785" s="6">
        <v>0</v>
      </c>
      <c r="J1785" s="118">
        <v>0</v>
      </c>
      <c r="K1785" s="347"/>
      <c r="L1785" s="165"/>
      <c r="M1785" s="165"/>
      <c r="N1785" s="165"/>
      <c r="O1785" s="162"/>
    </row>
    <row r="1786" spans="1:15" ht="15" customHeight="1">
      <c r="A1786" s="378">
        <v>84</v>
      </c>
      <c r="B1786" s="14" t="s">
        <v>2254</v>
      </c>
      <c r="C1786" s="54" t="s">
        <v>2255</v>
      </c>
      <c r="D1786" s="371">
        <v>1083</v>
      </c>
      <c r="E1786" s="4" t="s">
        <v>2260</v>
      </c>
      <c r="F1786" s="47" t="s">
        <v>18</v>
      </c>
      <c r="G1786" s="47" t="s">
        <v>18</v>
      </c>
      <c r="H1786" s="436">
        <v>0</v>
      </c>
      <c r="I1786" s="6">
        <v>0</v>
      </c>
      <c r="J1786" s="118">
        <v>0</v>
      </c>
      <c r="K1786" s="347"/>
      <c r="L1786" s="165"/>
      <c r="M1786" s="165"/>
      <c r="N1786" s="165"/>
      <c r="O1786" s="162"/>
    </row>
    <row r="1787" spans="1:15" ht="15" customHeight="1">
      <c r="A1787" s="378">
        <v>84</v>
      </c>
      <c r="B1787" s="14" t="s">
        <v>2254</v>
      </c>
      <c r="C1787" s="54" t="s">
        <v>2255</v>
      </c>
      <c r="D1787" s="371">
        <v>1084</v>
      </c>
      <c r="E1787" s="4" t="s">
        <v>2261</v>
      </c>
      <c r="F1787" s="47" t="s">
        <v>18</v>
      </c>
      <c r="G1787" s="47" t="s">
        <v>18</v>
      </c>
      <c r="H1787" s="436">
        <v>0</v>
      </c>
      <c r="I1787" s="6">
        <v>0</v>
      </c>
      <c r="J1787" s="118">
        <v>0</v>
      </c>
      <c r="K1787" s="347"/>
      <c r="L1787" s="165"/>
      <c r="M1787" s="165"/>
      <c r="N1787" s="165"/>
      <c r="O1787" s="162"/>
    </row>
    <row r="1788" spans="1:15" ht="15" customHeight="1">
      <c r="A1788" s="378">
        <v>84</v>
      </c>
      <c r="B1788" s="14" t="s">
        <v>2254</v>
      </c>
      <c r="C1788" s="54" t="s">
        <v>2255</v>
      </c>
      <c r="D1788" s="371">
        <v>1085</v>
      </c>
      <c r="E1788" s="4" t="s">
        <v>2262</v>
      </c>
      <c r="F1788" s="47" t="s">
        <v>18</v>
      </c>
      <c r="G1788" s="47" t="s">
        <v>18</v>
      </c>
      <c r="H1788" s="436">
        <v>0</v>
      </c>
      <c r="I1788" s="6">
        <v>0</v>
      </c>
      <c r="J1788" s="118">
        <v>0</v>
      </c>
      <c r="K1788" s="347"/>
      <c r="L1788" s="165"/>
      <c r="M1788" s="165"/>
      <c r="N1788" s="165"/>
      <c r="O1788" s="162"/>
    </row>
    <row r="1789" spans="1:15" ht="15" customHeight="1">
      <c r="A1789" s="378">
        <v>84</v>
      </c>
      <c r="B1789" s="14" t="s">
        <v>2254</v>
      </c>
      <c r="C1789" s="54" t="s">
        <v>2255</v>
      </c>
      <c r="D1789" s="371">
        <v>1086</v>
      </c>
      <c r="E1789" s="4" t="s">
        <v>2263</v>
      </c>
      <c r="F1789" s="47" t="s">
        <v>18</v>
      </c>
      <c r="G1789" s="47" t="s">
        <v>18</v>
      </c>
      <c r="H1789" s="436">
        <v>0</v>
      </c>
      <c r="I1789" s="6">
        <v>0</v>
      </c>
      <c r="J1789" s="118">
        <v>0</v>
      </c>
      <c r="K1789" s="347"/>
      <c r="L1789" s="165"/>
      <c r="M1789" s="165"/>
      <c r="N1789" s="165"/>
      <c r="O1789" s="162"/>
    </row>
    <row r="1790" spans="1:15" ht="15" customHeight="1">
      <c r="A1790" s="378">
        <v>84</v>
      </c>
      <c r="B1790" s="14" t="s">
        <v>2254</v>
      </c>
      <c r="C1790" s="54" t="s">
        <v>2255</v>
      </c>
      <c r="D1790" s="371">
        <v>1087</v>
      </c>
      <c r="E1790" s="4" t="s">
        <v>2264</v>
      </c>
      <c r="F1790" s="47" t="s">
        <v>18</v>
      </c>
      <c r="G1790" s="47" t="s">
        <v>18</v>
      </c>
      <c r="H1790" s="436">
        <v>0</v>
      </c>
      <c r="I1790" s="6">
        <v>0</v>
      </c>
      <c r="J1790" s="118">
        <v>0</v>
      </c>
      <c r="K1790" s="347"/>
      <c r="L1790" s="165"/>
      <c r="M1790" s="165"/>
      <c r="N1790" s="165"/>
      <c r="O1790" s="162"/>
    </row>
    <row r="1791" spans="1:15" ht="15" customHeight="1">
      <c r="A1791" s="378">
        <v>84</v>
      </c>
      <c r="B1791" s="14" t="s">
        <v>2254</v>
      </c>
      <c r="C1791" s="54" t="s">
        <v>2255</v>
      </c>
      <c r="D1791" s="371">
        <v>1088</v>
      </c>
      <c r="E1791" s="4" t="s">
        <v>2265</v>
      </c>
      <c r="F1791" s="47" t="s">
        <v>18</v>
      </c>
      <c r="G1791" s="47" t="s">
        <v>18</v>
      </c>
      <c r="H1791" s="436">
        <v>0</v>
      </c>
      <c r="I1791" s="6">
        <v>0</v>
      </c>
      <c r="J1791" s="118">
        <v>0</v>
      </c>
      <c r="K1791" s="347"/>
      <c r="L1791" s="165"/>
      <c r="M1791" s="165"/>
      <c r="N1791" s="165"/>
      <c r="O1791" s="162"/>
    </row>
    <row r="1792" spans="1:15" ht="15" customHeight="1">
      <c r="A1792" s="378">
        <v>84</v>
      </c>
      <c r="B1792" s="14" t="s">
        <v>2254</v>
      </c>
      <c r="C1792" s="54" t="s">
        <v>2255</v>
      </c>
      <c r="D1792" s="371">
        <v>1089</v>
      </c>
      <c r="E1792" s="4" t="s">
        <v>2266</v>
      </c>
      <c r="F1792" s="47" t="s">
        <v>18</v>
      </c>
      <c r="G1792" s="47" t="s">
        <v>18</v>
      </c>
      <c r="H1792" s="436">
        <v>0</v>
      </c>
      <c r="I1792" s="6">
        <v>0</v>
      </c>
      <c r="J1792" s="118">
        <v>0</v>
      </c>
      <c r="K1792" s="347"/>
      <c r="L1792" s="165"/>
      <c r="M1792" s="165"/>
      <c r="N1792" s="165"/>
      <c r="O1792" s="162"/>
    </row>
    <row r="1793" spans="1:15" ht="15" customHeight="1">
      <c r="A1793" s="378">
        <v>84</v>
      </c>
      <c r="B1793" s="14" t="s">
        <v>2254</v>
      </c>
      <c r="C1793" s="54" t="s">
        <v>2255</v>
      </c>
      <c r="D1793" s="371">
        <v>1094</v>
      </c>
      <c r="E1793" s="4" t="s">
        <v>2267</v>
      </c>
      <c r="F1793" s="47" t="s">
        <v>18</v>
      </c>
      <c r="G1793" s="47" t="s">
        <v>18</v>
      </c>
      <c r="H1793" s="436">
        <v>0</v>
      </c>
      <c r="I1793" s="6">
        <v>0</v>
      </c>
      <c r="J1793" s="118">
        <v>0</v>
      </c>
      <c r="K1793" s="347"/>
      <c r="L1793" s="165"/>
      <c r="M1793" s="165"/>
      <c r="N1793" s="165"/>
      <c r="O1793" s="162"/>
    </row>
    <row r="1794" spans="1:15" ht="15" customHeight="1">
      <c r="A1794" s="378">
        <v>84</v>
      </c>
      <c r="B1794" s="14" t="s">
        <v>2254</v>
      </c>
      <c r="C1794" s="54" t="s">
        <v>2255</v>
      </c>
      <c r="D1794" s="371">
        <v>1115</v>
      </c>
      <c r="E1794" s="4" t="s">
        <v>2268</v>
      </c>
      <c r="F1794" s="47" t="s">
        <v>18</v>
      </c>
      <c r="G1794" s="47" t="s">
        <v>18</v>
      </c>
      <c r="H1794" s="436">
        <v>0</v>
      </c>
      <c r="I1794" s="6">
        <v>0</v>
      </c>
      <c r="J1794" s="118">
        <v>0</v>
      </c>
      <c r="K1794" s="347"/>
      <c r="L1794" s="165"/>
      <c r="M1794" s="165"/>
      <c r="N1794" s="165"/>
      <c r="O1794" s="162"/>
    </row>
    <row r="1795" spans="1:15" ht="15" customHeight="1">
      <c r="A1795" s="378">
        <v>84</v>
      </c>
      <c r="B1795" s="14" t="s">
        <v>2254</v>
      </c>
      <c r="C1795" s="54" t="s">
        <v>2255</v>
      </c>
      <c r="D1795" s="371">
        <v>1117</v>
      </c>
      <c r="E1795" s="4" t="s">
        <v>2269</v>
      </c>
      <c r="F1795" s="47" t="s">
        <v>18</v>
      </c>
      <c r="G1795" s="47" t="s">
        <v>18</v>
      </c>
      <c r="H1795" s="436">
        <v>0</v>
      </c>
      <c r="I1795" s="6">
        <v>0</v>
      </c>
      <c r="J1795" s="118">
        <v>0</v>
      </c>
      <c r="K1795" s="347"/>
      <c r="L1795" s="165"/>
      <c r="M1795" s="165"/>
      <c r="N1795" s="165"/>
      <c r="O1795" s="162"/>
    </row>
    <row r="1796" spans="1:15" ht="15" customHeight="1">
      <c r="A1796" s="378">
        <v>84</v>
      </c>
      <c r="B1796" s="14" t="s">
        <v>2254</v>
      </c>
      <c r="C1796" s="54" t="s">
        <v>2255</v>
      </c>
      <c r="D1796" s="371">
        <v>1118</v>
      </c>
      <c r="E1796" s="4" t="s">
        <v>2270</v>
      </c>
      <c r="F1796" s="47" t="s">
        <v>18</v>
      </c>
      <c r="G1796" s="47" t="s">
        <v>18</v>
      </c>
      <c r="H1796" s="436">
        <v>0</v>
      </c>
      <c r="I1796" s="6">
        <v>0</v>
      </c>
      <c r="J1796" s="118">
        <v>0</v>
      </c>
      <c r="K1796" s="347"/>
      <c r="L1796" s="165"/>
      <c r="M1796" s="165"/>
      <c r="N1796" s="165"/>
      <c r="O1796" s="162"/>
    </row>
    <row r="1797" spans="1:15" ht="15" customHeight="1">
      <c r="A1797" s="378">
        <v>84</v>
      </c>
      <c r="B1797" s="14" t="s">
        <v>2254</v>
      </c>
      <c r="C1797" s="54" t="s">
        <v>2255</v>
      </c>
      <c r="D1797" s="371">
        <v>1119</v>
      </c>
      <c r="E1797" s="4" t="s">
        <v>2271</v>
      </c>
      <c r="F1797" s="47" t="s">
        <v>18</v>
      </c>
      <c r="G1797" s="47" t="s">
        <v>18</v>
      </c>
      <c r="H1797" s="436">
        <v>0</v>
      </c>
      <c r="I1797" s="6">
        <v>0</v>
      </c>
      <c r="J1797" s="118">
        <v>0</v>
      </c>
      <c r="K1797" s="347"/>
      <c r="L1797" s="165"/>
      <c r="M1797" s="165"/>
      <c r="N1797" s="165"/>
      <c r="O1797" s="162"/>
    </row>
    <row r="1798" spans="1:15" ht="15" customHeight="1">
      <c r="A1798" s="378">
        <v>84</v>
      </c>
      <c r="B1798" s="14" t="s">
        <v>2254</v>
      </c>
      <c r="C1798" s="54" t="s">
        <v>2255</v>
      </c>
      <c r="D1798" s="371">
        <v>1120</v>
      </c>
      <c r="E1798" s="4" t="s">
        <v>2272</v>
      </c>
      <c r="F1798" s="47" t="s">
        <v>18</v>
      </c>
      <c r="G1798" s="47" t="s">
        <v>18</v>
      </c>
      <c r="H1798" s="436">
        <v>0</v>
      </c>
      <c r="I1798" s="6">
        <v>0</v>
      </c>
      <c r="J1798" s="118">
        <v>0</v>
      </c>
      <c r="K1798" s="347"/>
      <c r="L1798" s="165"/>
      <c r="M1798" s="165"/>
      <c r="N1798" s="165"/>
      <c r="O1798" s="162"/>
    </row>
    <row r="1799" spans="1:15" ht="15" customHeight="1">
      <c r="A1799" s="378">
        <v>84</v>
      </c>
      <c r="B1799" s="14" t="s">
        <v>2254</v>
      </c>
      <c r="C1799" s="54" t="s">
        <v>2255</v>
      </c>
      <c r="D1799" s="371">
        <v>1121</v>
      </c>
      <c r="E1799" s="4" t="s">
        <v>2273</v>
      </c>
      <c r="F1799" s="47" t="s">
        <v>18</v>
      </c>
      <c r="G1799" s="47" t="s">
        <v>18</v>
      </c>
      <c r="H1799" s="436">
        <v>0</v>
      </c>
      <c r="I1799" s="6">
        <v>0</v>
      </c>
      <c r="J1799" s="118">
        <v>0</v>
      </c>
      <c r="K1799" s="347"/>
      <c r="L1799" s="165"/>
      <c r="M1799" s="165"/>
      <c r="N1799" s="165"/>
      <c r="O1799" s="162"/>
    </row>
    <row r="1800" spans="1:15" ht="15" customHeight="1">
      <c r="A1800" s="378">
        <v>84</v>
      </c>
      <c r="B1800" s="14" t="s">
        <v>2254</v>
      </c>
      <c r="C1800" s="54" t="s">
        <v>2255</v>
      </c>
      <c r="D1800" s="371">
        <v>1122</v>
      </c>
      <c r="E1800" s="4" t="s">
        <v>2274</v>
      </c>
      <c r="F1800" s="47" t="s">
        <v>18</v>
      </c>
      <c r="G1800" s="47" t="s">
        <v>18</v>
      </c>
      <c r="H1800" s="436">
        <v>0</v>
      </c>
      <c r="I1800" s="6">
        <v>0</v>
      </c>
      <c r="J1800" s="118">
        <v>0</v>
      </c>
      <c r="K1800" s="347"/>
      <c r="L1800" s="165"/>
      <c r="M1800" s="165"/>
      <c r="N1800" s="165"/>
      <c r="O1800" s="162"/>
    </row>
    <row r="1801" spans="1:15" ht="15" customHeight="1">
      <c r="A1801" s="378">
        <v>84</v>
      </c>
      <c r="B1801" s="14" t="s">
        <v>2254</v>
      </c>
      <c r="C1801" s="54" t="s">
        <v>85</v>
      </c>
      <c r="D1801" s="371">
        <v>1220</v>
      </c>
      <c r="E1801" s="4" t="s">
        <v>57</v>
      </c>
      <c r="F1801" s="47" t="s">
        <v>166</v>
      </c>
      <c r="G1801" s="47" t="s">
        <v>26</v>
      </c>
      <c r="H1801" s="436">
        <v>0</v>
      </c>
      <c r="I1801" s="6">
        <v>0</v>
      </c>
      <c r="J1801" s="118">
        <v>0</v>
      </c>
      <c r="K1801" s="347"/>
      <c r="L1801" s="165"/>
      <c r="M1801" s="165"/>
      <c r="N1801" s="165"/>
      <c r="O1801" s="162"/>
    </row>
    <row r="1802" spans="1:15" ht="15" customHeight="1">
      <c r="A1802" s="378">
        <v>84</v>
      </c>
      <c r="B1802" s="14" t="s">
        <v>2254</v>
      </c>
      <c r="C1802" s="54" t="s">
        <v>2255</v>
      </c>
      <c r="D1802" s="371">
        <v>1468</v>
      </c>
      <c r="E1802" s="4" t="s">
        <v>2275</v>
      </c>
      <c r="F1802" s="47" t="s">
        <v>22</v>
      </c>
      <c r="G1802" s="47" t="s">
        <v>22</v>
      </c>
      <c r="H1802" s="436">
        <v>0</v>
      </c>
      <c r="I1802" s="6">
        <v>0</v>
      </c>
      <c r="J1802" s="118">
        <v>0</v>
      </c>
      <c r="K1802" s="347"/>
      <c r="L1802" s="165"/>
      <c r="M1802" s="165"/>
      <c r="N1802" s="165"/>
      <c r="O1802" s="162"/>
    </row>
    <row r="1803" spans="1:15" ht="15" customHeight="1">
      <c r="A1803" s="378">
        <v>84</v>
      </c>
      <c r="B1803" s="14" t="s">
        <v>2254</v>
      </c>
      <c r="C1803" s="54" t="s">
        <v>2255</v>
      </c>
      <c r="D1803" s="371">
        <v>1469</v>
      </c>
      <c r="E1803" s="4" t="s">
        <v>2276</v>
      </c>
      <c r="F1803" s="47" t="s">
        <v>18</v>
      </c>
      <c r="G1803" s="47" t="s">
        <v>18</v>
      </c>
      <c r="H1803" s="436">
        <v>0</v>
      </c>
      <c r="I1803" s="6">
        <v>0</v>
      </c>
      <c r="J1803" s="118">
        <v>0</v>
      </c>
      <c r="K1803" s="347"/>
      <c r="L1803" s="165"/>
      <c r="M1803" s="165"/>
      <c r="N1803" s="165"/>
      <c r="O1803" s="162"/>
    </row>
    <row r="1804" spans="1:15" ht="15" customHeight="1">
      <c r="A1804" s="378">
        <v>84</v>
      </c>
      <c r="B1804" s="14" t="s">
        <v>2254</v>
      </c>
      <c r="C1804" s="54" t="s">
        <v>2255</v>
      </c>
      <c r="D1804" s="371">
        <v>1470</v>
      </c>
      <c r="E1804" s="4" t="s">
        <v>2277</v>
      </c>
      <c r="F1804" s="47" t="s">
        <v>18</v>
      </c>
      <c r="G1804" s="47" t="s">
        <v>18</v>
      </c>
      <c r="H1804" s="436">
        <v>0</v>
      </c>
      <c r="I1804" s="6">
        <v>0</v>
      </c>
      <c r="J1804" s="118">
        <v>0</v>
      </c>
      <c r="K1804" s="347"/>
      <c r="L1804" s="165"/>
      <c r="M1804" s="165"/>
      <c r="N1804" s="165"/>
      <c r="O1804" s="162"/>
    </row>
    <row r="1805" spans="1:15" ht="15" customHeight="1">
      <c r="A1805" s="378">
        <v>84</v>
      </c>
      <c r="B1805" s="14" t="s">
        <v>2254</v>
      </c>
      <c r="C1805" s="54" t="s">
        <v>2255</v>
      </c>
      <c r="D1805" s="371">
        <v>1471</v>
      </c>
      <c r="E1805" s="4" t="s">
        <v>2278</v>
      </c>
      <c r="F1805" s="47" t="s">
        <v>18</v>
      </c>
      <c r="G1805" s="47" t="s">
        <v>18</v>
      </c>
      <c r="H1805" s="436">
        <v>0</v>
      </c>
      <c r="I1805" s="6">
        <v>0</v>
      </c>
      <c r="J1805" s="118">
        <v>0</v>
      </c>
      <c r="K1805" s="347"/>
      <c r="L1805" s="165"/>
      <c r="M1805" s="165"/>
      <c r="N1805" s="165"/>
      <c r="O1805" s="162"/>
    </row>
    <row r="1806" spans="1:15" ht="15" customHeight="1">
      <c r="A1806" s="378">
        <v>84</v>
      </c>
      <c r="B1806" s="14" t="s">
        <v>2254</v>
      </c>
      <c r="C1806" s="54" t="s">
        <v>2255</v>
      </c>
      <c r="D1806" s="371">
        <v>1472</v>
      </c>
      <c r="E1806" s="4" t="s">
        <v>2279</v>
      </c>
      <c r="F1806" s="47" t="s">
        <v>18</v>
      </c>
      <c r="G1806" s="47" t="s">
        <v>18</v>
      </c>
      <c r="H1806" s="436">
        <v>0</v>
      </c>
      <c r="I1806" s="6">
        <v>0</v>
      </c>
      <c r="J1806" s="118">
        <v>0</v>
      </c>
      <c r="K1806" s="347"/>
      <c r="L1806" s="165"/>
      <c r="M1806" s="165"/>
      <c r="N1806" s="165"/>
      <c r="O1806" s="162"/>
    </row>
    <row r="1807" spans="1:15" ht="15" customHeight="1">
      <c r="A1807" s="378">
        <v>84</v>
      </c>
      <c r="B1807" s="14" t="s">
        <v>2254</v>
      </c>
      <c r="C1807" s="54" t="s">
        <v>2255</v>
      </c>
      <c r="D1807" s="371">
        <v>1473</v>
      </c>
      <c r="E1807" s="4" t="s">
        <v>2280</v>
      </c>
      <c r="F1807" s="47" t="s">
        <v>18</v>
      </c>
      <c r="G1807" s="47" t="s">
        <v>18</v>
      </c>
      <c r="H1807" s="436">
        <v>0</v>
      </c>
      <c r="I1807" s="6">
        <v>0</v>
      </c>
      <c r="J1807" s="118">
        <v>0</v>
      </c>
      <c r="K1807" s="347"/>
      <c r="L1807" s="165"/>
      <c r="M1807" s="165"/>
      <c r="N1807" s="165"/>
      <c r="O1807" s="162"/>
    </row>
    <row r="1808" spans="1:15" ht="15" customHeight="1">
      <c r="A1808" s="378">
        <v>84</v>
      </c>
      <c r="B1808" s="14" t="s">
        <v>2254</v>
      </c>
      <c r="C1808" s="54" t="s">
        <v>2255</v>
      </c>
      <c r="D1808" s="371">
        <v>1475</v>
      </c>
      <c r="E1808" s="4" t="s">
        <v>2281</v>
      </c>
      <c r="F1808" s="47" t="s">
        <v>18</v>
      </c>
      <c r="G1808" s="47" t="s">
        <v>18</v>
      </c>
      <c r="H1808" s="436">
        <v>0</v>
      </c>
      <c r="I1808" s="6">
        <v>0</v>
      </c>
      <c r="J1808" s="118">
        <v>0</v>
      </c>
      <c r="K1808" s="347"/>
      <c r="L1808" s="165"/>
      <c r="M1808" s="165"/>
      <c r="N1808" s="165"/>
      <c r="O1808" s="162"/>
    </row>
    <row r="1809" spans="1:15" ht="15" customHeight="1">
      <c r="A1809" s="378">
        <v>84</v>
      </c>
      <c r="B1809" s="14" t="s">
        <v>2254</v>
      </c>
      <c r="C1809" s="54" t="s">
        <v>2255</v>
      </c>
      <c r="D1809" s="371">
        <v>1476</v>
      </c>
      <c r="E1809" s="4" t="s">
        <v>2282</v>
      </c>
      <c r="F1809" s="47" t="s">
        <v>18</v>
      </c>
      <c r="G1809" s="47" t="s">
        <v>18</v>
      </c>
      <c r="H1809" s="436">
        <v>0</v>
      </c>
      <c r="I1809" s="6">
        <v>0</v>
      </c>
      <c r="J1809" s="118">
        <v>0</v>
      </c>
      <c r="K1809" s="347"/>
      <c r="L1809" s="165"/>
      <c r="M1809" s="165"/>
      <c r="N1809" s="165"/>
      <c r="O1809" s="162"/>
    </row>
    <row r="1810" spans="1:15" ht="15" customHeight="1">
      <c r="A1810" s="378">
        <v>84</v>
      </c>
      <c r="B1810" s="14" t="s">
        <v>2254</v>
      </c>
      <c r="C1810" s="54" t="s">
        <v>2255</v>
      </c>
      <c r="D1810" s="371">
        <v>1477</v>
      </c>
      <c r="E1810" s="4" t="s">
        <v>2283</v>
      </c>
      <c r="F1810" s="47" t="s">
        <v>18</v>
      </c>
      <c r="G1810" s="47" t="s">
        <v>18</v>
      </c>
      <c r="H1810" s="436">
        <v>0</v>
      </c>
      <c r="I1810" s="6">
        <v>0</v>
      </c>
      <c r="J1810" s="118">
        <v>0</v>
      </c>
      <c r="K1810" s="347"/>
      <c r="L1810" s="165"/>
      <c r="M1810" s="165"/>
      <c r="N1810" s="165"/>
      <c r="O1810" s="162"/>
    </row>
    <row r="1811" spans="1:15" ht="15" customHeight="1">
      <c r="A1811" s="378">
        <v>84</v>
      </c>
      <c r="B1811" s="14" t="s">
        <v>2254</v>
      </c>
      <c r="C1811" s="54" t="s">
        <v>2255</v>
      </c>
      <c r="D1811" s="371">
        <v>1478</v>
      </c>
      <c r="E1811" s="4" t="s">
        <v>2284</v>
      </c>
      <c r="F1811" s="47" t="s">
        <v>18</v>
      </c>
      <c r="G1811" s="47" t="s">
        <v>18</v>
      </c>
      <c r="H1811" s="436">
        <v>0</v>
      </c>
      <c r="I1811" s="6">
        <v>0</v>
      </c>
      <c r="J1811" s="118">
        <v>0</v>
      </c>
      <c r="K1811" s="347"/>
      <c r="L1811" s="165"/>
      <c r="M1811" s="165"/>
      <c r="N1811" s="165"/>
      <c r="O1811" s="162"/>
    </row>
    <row r="1812" spans="1:15" ht="15" customHeight="1">
      <c r="A1812" s="378">
        <v>84</v>
      </c>
      <c r="B1812" s="14" t="s">
        <v>2254</v>
      </c>
      <c r="C1812" s="54" t="s">
        <v>2255</v>
      </c>
      <c r="D1812" s="371">
        <v>1479</v>
      </c>
      <c r="E1812" s="4" t="s">
        <v>2285</v>
      </c>
      <c r="F1812" s="47" t="s">
        <v>18</v>
      </c>
      <c r="G1812" s="47" t="s">
        <v>18</v>
      </c>
      <c r="H1812" s="436">
        <v>0</v>
      </c>
      <c r="I1812" s="6">
        <v>0</v>
      </c>
      <c r="J1812" s="118">
        <v>0</v>
      </c>
      <c r="K1812" s="347"/>
      <c r="L1812" s="165"/>
      <c r="M1812" s="165"/>
      <c r="N1812" s="165"/>
      <c r="O1812" s="162"/>
    </row>
    <row r="1813" spans="1:15" ht="15" customHeight="1">
      <c r="A1813" s="378">
        <v>84</v>
      </c>
      <c r="B1813" s="14" t="s">
        <v>2254</v>
      </c>
      <c r="C1813" s="54" t="s">
        <v>2255</v>
      </c>
      <c r="D1813" s="371">
        <v>1480</v>
      </c>
      <c r="E1813" s="4" t="s">
        <v>2286</v>
      </c>
      <c r="F1813" s="47" t="s">
        <v>18</v>
      </c>
      <c r="G1813" s="47" t="s">
        <v>18</v>
      </c>
      <c r="H1813" s="436">
        <v>0</v>
      </c>
      <c r="I1813" s="6">
        <v>0</v>
      </c>
      <c r="J1813" s="118">
        <v>0</v>
      </c>
      <c r="K1813" s="347"/>
      <c r="L1813" s="165"/>
      <c r="M1813" s="165"/>
      <c r="N1813" s="165"/>
      <c r="O1813" s="162"/>
    </row>
    <row r="1814" spans="1:15" ht="15" customHeight="1">
      <c r="A1814" s="378">
        <v>84</v>
      </c>
      <c r="B1814" s="14" t="s">
        <v>2254</v>
      </c>
      <c r="C1814" s="54" t="s">
        <v>2255</v>
      </c>
      <c r="D1814" s="371">
        <v>1481</v>
      </c>
      <c r="E1814" s="4" t="s">
        <v>2287</v>
      </c>
      <c r="F1814" s="47" t="s">
        <v>18</v>
      </c>
      <c r="G1814" s="47" t="s">
        <v>18</v>
      </c>
      <c r="H1814" s="436">
        <v>0</v>
      </c>
      <c r="I1814" s="6">
        <v>0</v>
      </c>
      <c r="J1814" s="118">
        <v>0</v>
      </c>
      <c r="K1814" s="347"/>
      <c r="L1814" s="165"/>
      <c r="M1814" s="165"/>
      <c r="N1814" s="165"/>
      <c r="O1814" s="162"/>
    </row>
    <row r="1815" spans="1:15" ht="15" customHeight="1">
      <c r="A1815" s="378">
        <v>84</v>
      </c>
      <c r="B1815" s="14" t="s">
        <v>2254</v>
      </c>
      <c r="C1815" s="54" t="s">
        <v>2255</v>
      </c>
      <c r="D1815" s="371">
        <v>1483</v>
      </c>
      <c r="E1815" s="4" t="s">
        <v>2288</v>
      </c>
      <c r="F1815" s="47" t="s">
        <v>18</v>
      </c>
      <c r="G1815" s="47" t="s">
        <v>18</v>
      </c>
      <c r="H1815" s="436">
        <v>0</v>
      </c>
      <c r="I1815" s="6">
        <v>0</v>
      </c>
      <c r="J1815" s="118">
        <v>0</v>
      </c>
      <c r="K1815" s="347"/>
      <c r="L1815" s="165"/>
      <c r="M1815" s="165"/>
      <c r="N1815" s="165"/>
      <c r="O1815" s="162"/>
    </row>
    <row r="1816" spans="1:15" ht="15" customHeight="1">
      <c r="A1816" s="378">
        <v>84</v>
      </c>
      <c r="B1816" s="14" t="s">
        <v>2254</v>
      </c>
      <c r="C1816" s="54" t="s">
        <v>2255</v>
      </c>
      <c r="D1816" s="371">
        <v>1484</v>
      </c>
      <c r="E1816" s="4" t="s">
        <v>2289</v>
      </c>
      <c r="F1816" s="47" t="s">
        <v>18</v>
      </c>
      <c r="G1816" s="47" t="s">
        <v>18</v>
      </c>
      <c r="H1816" s="436">
        <v>0</v>
      </c>
      <c r="I1816" s="6">
        <v>0</v>
      </c>
      <c r="J1816" s="118">
        <v>0</v>
      </c>
      <c r="K1816" s="347"/>
      <c r="L1816" s="165"/>
      <c r="M1816" s="165"/>
      <c r="N1816" s="165"/>
      <c r="O1816" s="162"/>
    </row>
    <row r="1817" spans="1:15" ht="15" customHeight="1">
      <c r="A1817" s="378">
        <v>84</v>
      </c>
      <c r="B1817" s="14" t="s">
        <v>2254</v>
      </c>
      <c r="C1817" s="54" t="s">
        <v>2255</v>
      </c>
      <c r="D1817" s="371">
        <v>1485</v>
      </c>
      <c r="E1817" s="4" t="s">
        <v>2290</v>
      </c>
      <c r="F1817" s="47" t="s">
        <v>18</v>
      </c>
      <c r="G1817" s="47" t="s">
        <v>18</v>
      </c>
      <c r="H1817" s="436">
        <v>0</v>
      </c>
      <c r="I1817" s="6">
        <v>0</v>
      </c>
      <c r="J1817" s="118">
        <v>0</v>
      </c>
      <c r="K1817" s="347"/>
      <c r="L1817" s="165"/>
      <c r="M1817" s="165"/>
      <c r="N1817" s="165"/>
      <c r="O1817" s="162"/>
    </row>
    <row r="1818" spans="1:15" ht="15" customHeight="1">
      <c r="A1818" s="378">
        <v>84</v>
      </c>
      <c r="B1818" s="14" t="s">
        <v>2254</v>
      </c>
      <c r="C1818" s="54" t="s">
        <v>2255</v>
      </c>
      <c r="D1818" s="371">
        <v>1486</v>
      </c>
      <c r="E1818" s="4" t="s">
        <v>2291</v>
      </c>
      <c r="F1818" s="47" t="s">
        <v>18</v>
      </c>
      <c r="G1818" s="47" t="s">
        <v>18</v>
      </c>
      <c r="H1818" s="436">
        <v>0</v>
      </c>
      <c r="I1818" s="6">
        <v>0</v>
      </c>
      <c r="J1818" s="118">
        <v>0</v>
      </c>
      <c r="K1818" s="347"/>
      <c r="L1818" s="165"/>
      <c r="M1818" s="165"/>
      <c r="N1818" s="165"/>
      <c r="O1818" s="162"/>
    </row>
    <row r="1819" spans="1:15" ht="15" customHeight="1">
      <c r="A1819" s="378">
        <v>84</v>
      </c>
      <c r="B1819" s="14" t="s">
        <v>2254</v>
      </c>
      <c r="C1819" s="54" t="s">
        <v>2255</v>
      </c>
      <c r="D1819" s="371">
        <v>1487</v>
      </c>
      <c r="E1819" s="4" t="s">
        <v>2292</v>
      </c>
      <c r="F1819" s="47" t="s">
        <v>18</v>
      </c>
      <c r="G1819" s="47" t="s">
        <v>18</v>
      </c>
      <c r="H1819" s="436">
        <v>0</v>
      </c>
      <c r="I1819" s="6">
        <v>0</v>
      </c>
      <c r="J1819" s="118">
        <v>0</v>
      </c>
      <c r="K1819" s="347"/>
      <c r="L1819" s="165"/>
      <c r="M1819" s="165"/>
      <c r="N1819" s="165"/>
      <c r="O1819" s="162"/>
    </row>
    <row r="1820" spans="1:15" ht="15" customHeight="1">
      <c r="A1820" s="378">
        <v>84</v>
      </c>
      <c r="B1820" s="14" t="s">
        <v>2254</v>
      </c>
      <c r="C1820" s="54" t="s">
        <v>2255</v>
      </c>
      <c r="D1820" s="371">
        <v>1488</v>
      </c>
      <c r="E1820" s="4" t="s">
        <v>2293</v>
      </c>
      <c r="F1820" s="47" t="s">
        <v>18</v>
      </c>
      <c r="G1820" s="47" t="s">
        <v>18</v>
      </c>
      <c r="H1820" s="436">
        <v>0</v>
      </c>
      <c r="I1820" s="6">
        <v>0</v>
      </c>
      <c r="J1820" s="118">
        <v>0</v>
      </c>
      <c r="K1820" s="347"/>
      <c r="L1820" s="165"/>
      <c r="M1820" s="165"/>
      <c r="N1820" s="165"/>
      <c r="O1820" s="162"/>
    </row>
    <row r="1821" spans="1:15" ht="15" customHeight="1">
      <c r="A1821" s="378">
        <v>84</v>
      </c>
      <c r="B1821" s="14" t="s">
        <v>2254</v>
      </c>
      <c r="C1821" s="54" t="s">
        <v>2255</v>
      </c>
      <c r="D1821" s="371">
        <v>1490</v>
      </c>
      <c r="E1821" s="4" t="s">
        <v>2294</v>
      </c>
      <c r="F1821" s="47" t="s">
        <v>18</v>
      </c>
      <c r="G1821" s="47" t="s">
        <v>18</v>
      </c>
      <c r="H1821" s="436">
        <v>0</v>
      </c>
      <c r="I1821" s="6">
        <v>0</v>
      </c>
      <c r="J1821" s="118">
        <v>0</v>
      </c>
      <c r="K1821" s="347"/>
      <c r="L1821" s="165"/>
      <c r="M1821" s="165"/>
      <c r="N1821" s="165"/>
      <c r="O1821" s="162"/>
    </row>
    <row r="1822" spans="1:15" ht="15" customHeight="1">
      <c r="A1822" s="378">
        <v>84</v>
      </c>
      <c r="B1822" s="14" t="s">
        <v>2254</v>
      </c>
      <c r="C1822" s="54" t="s">
        <v>2255</v>
      </c>
      <c r="D1822" s="371">
        <v>1492</v>
      </c>
      <c r="E1822" s="4" t="s">
        <v>2295</v>
      </c>
      <c r="F1822" s="47" t="s">
        <v>18</v>
      </c>
      <c r="G1822" s="47" t="s">
        <v>18</v>
      </c>
      <c r="H1822" s="436">
        <v>0</v>
      </c>
      <c r="I1822" s="6">
        <v>0</v>
      </c>
      <c r="J1822" s="118">
        <v>0</v>
      </c>
      <c r="K1822" s="347"/>
      <c r="L1822" s="165"/>
      <c r="M1822" s="165"/>
      <c r="N1822" s="165"/>
      <c r="O1822" s="162"/>
    </row>
    <row r="1823" spans="1:15" ht="15" customHeight="1">
      <c r="A1823" s="378">
        <v>84</v>
      </c>
      <c r="B1823" s="14" t="s">
        <v>2254</v>
      </c>
      <c r="C1823" s="54" t="s">
        <v>2255</v>
      </c>
      <c r="D1823" s="371">
        <v>1493</v>
      </c>
      <c r="E1823" s="4" t="s">
        <v>2296</v>
      </c>
      <c r="F1823" s="47" t="s">
        <v>18</v>
      </c>
      <c r="G1823" s="47" t="s">
        <v>18</v>
      </c>
      <c r="H1823" s="436">
        <v>0</v>
      </c>
      <c r="I1823" s="6">
        <v>0</v>
      </c>
      <c r="J1823" s="118">
        <v>0</v>
      </c>
      <c r="K1823" s="347"/>
      <c r="L1823" s="165"/>
      <c r="M1823" s="165"/>
      <c r="N1823" s="165"/>
      <c r="O1823" s="162"/>
    </row>
    <row r="1824" spans="1:15" ht="15" customHeight="1">
      <c r="A1824" s="378">
        <v>84</v>
      </c>
      <c r="B1824" s="14" t="s">
        <v>2254</v>
      </c>
      <c r="C1824" s="54" t="s">
        <v>2255</v>
      </c>
      <c r="D1824" s="371">
        <v>1494</v>
      </c>
      <c r="E1824" s="4" t="s">
        <v>2297</v>
      </c>
      <c r="F1824" s="47" t="s">
        <v>18</v>
      </c>
      <c r="G1824" s="47" t="s">
        <v>18</v>
      </c>
      <c r="H1824" s="436">
        <v>0</v>
      </c>
      <c r="I1824" s="6">
        <v>0</v>
      </c>
      <c r="J1824" s="118">
        <v>0</v>
      </c>
      <c r="K1824" s="347"/>
      <c r="L1824" s="165"/>
      <c r="M1824" s="165"/>
      <c r="N1824" s="165"/>
      <c r="O1824" s="162"/>
    </row>
    <row r="1825" spans="1:15" ht="15" customHeight="1">
      <c r="A1825" s="378">
        <v>84</v>
      </c>
      <c r="B1825" s="14" t="s">
        <v>2254</v>
      </c>
      <c r="C1825" s="54" t="s">
        <v>2255</v>
      </c>
      <c r="D1825" s="371">
        <v>1497</v>
      </c>
      <c r="E1825" s="4" t="s">
        <v>2298</v>
      </c>
      <c r="F1825" s="47" t="s">
        <v>18</v>
      </c>
      <c r="G1825" s="47" t="s">
        <v>18</v>
      </c>
      <c r="H1825" s="436">
        <v>0</v>
      </c>
      <c r="I1825" s="6">
        <v>0</v>
      </c>
      <c r="J1825" s="118">
        <v>0</v>
      </c>
      <c r="K1825" s="347"/>
      <c r="L1825" s="165"/>
      <c r="M1825" s="165"/>
      <c r="N1825" s="165"/>
      <c r="O1825" s="162"/>
    </row>
    <row r="1826" spans="1:15" ht="15" customHeight="1">
      <c r="A1826" s="378">
        <v>84</v>
      </c>
      <c r="B1826" s="14" t="s">
        <v>2254</v>
      </c>
      <c r="C1826" s="54" t="s">
        <v>2255</v>
      </c>
      <c r="D1826" s="371">
        <v>1498</v>
      </c>
      <c r="E1826" s="4" t="s">
        <v>2299</v>
      </c>
      <c r="F1826" s="47" t="s">
        <v>18</v>
      </c>
      <c r="G1826" s="47" t="s">
        <v>18</v>
      </c>
      <c r="H1826" s="436">
        <v>0</v>
      </c>
      <c r="I1826" s="6">
        <v>0</v>
      </c>
      <c r="J1826" s="118">
        <v>0</v>
      </c>
      <c r="K1826" s="347"/>
      <c r="L1826" s="165"/>
      <c r="M1826" s="165"/>
      <c r="N1826" s="165"/>
      <c r="O1826" s="162"/>
    </row>
    <row r="1827" spans="1:15" ht="15" customHeight="1">
      <c r="A1827" s="378">
        <v>84</v>
      </c>
      <c r="B1827" s="14" t="s">
        <v>2254</v>
      </c>
      <c r="C1827" s="54" t="s">
        <v>2255</v>
      </c>
      <c r="D1827" s="371">
        <v>1499</v>
      </c>
      <c r="E1827" s="4" t="s">
        <v>2300</v>
      </c>
      <c r="F1827" s="47" t="s">
        <v>18</v>
      </c>
      <c r="G1827" s="47" t="s">
        <v>18</v>
      </c>
      <c r="H1827" s="436">
        <v>0</v>
      </c>
      <c r="I1827" s="6">
        <v>0</v>
      </c>
      <c r="J1827" s="118">
        <v>0</v>
      </c>
      <c r="K1827" s="347"/>
      <c r="L1827" s="165"/>
      <c r="M1827" s="165"/>
      <c r="N1827" s="165"/>
      <c r="O1827" s="162"/>
    </row>
    <row r="1828" spans="1:15" ht="15" customHeight="1">
      <c r="A1828" s="378">
        <v>84</v>
      </c>
      <c r="B1828" s="14" t="s">
        <v>2254</v>
      </c>
      <c r="C1828" s="54" t="s">
        <v>2255</v>
      </c>
      <c r="D1828" s="371">
        <v>1500</v>
      </c>
      <c r="E1828" s="4" t="s">
        <v>2301</v>
      </c>
      <c r="F1828" s="47" t="s">
        <v>25</v>
      </c>
      <c r="G1828" s="47" t="s">
        <v>26</v>
      </c>
      <c r="H1828" s="436">
        <v>1</v>
      </c>
      <c r="I1828" s="6">
        <v>1000</v>
      </c>
      <c r="J1828" s="118">
        <v>0</v>
      </c>
      <c r="K1828" s="347"/>
      <c r="L1828" s="165"/>
      <c r="M1828" s="161" t="s">
        <v>4617</v>
      </c>
      <c r="N1828" s="165"/>
      <c r="O1828" s="162" t="s">
        <v>83</v>
      </c>
    </row>
    <row r="1829" spans="1:15" ht="15" customHeight="1">
      <c r="A1829" s="378">
        <v>84</v>
      </c>
      <c r="B1829" s="14" t="s">
        <v>2254</v>
      </c>
      <c r="C1829" s="54" t="s">
        <v>2255</v>
      </c>
      <c r="D1829" s="371">
        <v>1501</v>
      </c>
      <c r="E1829" s="4" t="s">
        <v>2302</v>
      </c>
      <c r="F1829" s="47" t="s">
        <v>30</v>
      </c>
      <c r="G1829" s="47" t="s">
        <v>26</v>
      </c>
      <c r="H1829" s="436">
        <v>0</v>
      </c>
      <c r="I1829" s="6">
        <v>0</v>
      </c>
      <c r="J1829" s="118">
        <v>0</v>
      </c>
      <c r="K1829" s="347"/>
      <c r="L1829" s="165"/>
      <c r="M1829" s="165"/>
      <c r="N1829" s="165"/>
      <c r="O1829" s="162"/>
    </row>
    <row r="1830" spans="1:15" ht="15" customHeight="1">
      <c r="A1830" s="378">
        <v>84</v>
      </c>
      <c r="B1830" s="14" t="s">
        <v>2254</v>
      </c>
      <c r="C1830" s="54" t="s">
        <v>2255</v>
      </c>
      <c r="D1830" s="371">
        <v>1502</v>
      </c>
      <c r="E1830" s="4" t="s">
        <v>2303</v>
      </c>
      <c r="F1830" s="47" t="s">
        <v>25</v>
      </c>
      <c r="G1830" s="47" t="s">
        <v>26</v>
      </c>
      <c r="H1830" s="436">
        <v>1</v>
      </c>
      <c r="I1830" s="6">
        <v>6000000</v>
      </c>
      <c r="J1830" s="127">
        <v>0</v>
      </c>
      <c r="K1830" s="347"/>
      <c r="L1830" s="165"/>
      <c r="M1830" s="165"/>
      <c r="N1830" s="165"/>
      <c r="O1830" s="162"/>
    </row>
    <row r="1831" spans="1:15" ht="15" customHeight="1">
      <c r="A1831" s="378">
        <v>84</v>
      </c>
      <c r="B1831" s="14" t="s">
        <v>2254</v>
      </c>
      <c r="C1831" s="54" t="s">
        <v>2255</v>
      </c>
      <c r="D1831" s="371">
        <v>1503</v>
      </c>
      <c r="E1831" s="4" t="s">
        <v>2304</v>
      </c>
      <c r="F1831" s="47" t="s">
        <v>30</v>
      </c>
      <c r="G1831" s="47" t="s">
        <v>26</v>
      </c>
      <c r="H1831" s="436">
        <v>0</v>
      </c>
      <c r="I1831" s="6" t="s">
        <v>170</v>
      </c>
      <c r="J1831" s="122" t="s">
        <v>170</v>
      </c>
      <c r="K1831" s="347"/>
      <c r="L1831" s="165"/>
      <c r="M1831" s="165"/>
      <c r="N1831" s="165"/>
      <c r="O1831" s="162" t="s">
        <v>2305</v>
      </c>
    </row>
    <row r="1832" spans="1:15" ht="15" customHeight="1">
      <c r="A1832" s="378">
        <v>84</v>
      </c>
      <c r="B1832" s="14" t="s">
        <v>2254</v>
      </c>
      <c r="C1832" s="54" t="s">
        <v>2255</v>
      </c>
      <c r="D1832" s="371">
        <v>1504</v>
      </c>
      <c r="E1832" s="4" t="s">
        <v>2306</v>
      </c>
      <c r="F1832" s="47" t="s">
        <v>25</v>
      </c>
      <c r="G1832" s="47" t="s">
        <v>26</v>
      </c>
      <c r="H1832" s="436">
        <v>1</v>
      </c>
      <c r="I1832" s="6">
        <v>13250000</v>
      </c>
      <c r="J1832" s="127">
        <v>0</v>
      </c>
      <c r="K1832" s="347"/>
      <c r="L1832" s="165"/>
      <c r="M1832" s="165"/>
      <c r="N1832" s="165"/>
      <c r="O1832" s="162"/>
    </row>
    <row r="1833" spans="1:15" ht="15" customHeight="1">
      <c r="A1833" s="378">
        <v>84</v>
      </c>
      <c r="B1833" s="14" t="s">
        <v>2254</v>
      </c>
      <c r="C1833" s="54" t="s">
        <v>2255</v>
      </c>
      <c r="D1833" s="371">
        <v>1505</v>
      </c>
      <c r="E1833" s="4" t="s">
        <v>2307</v>
      </c>
      <c r="F1833" s="47" t="s">
        <v>30</v>
      </c>
      <c r="G1833" s="47" t="s">
        <v>26</v>
      </c>
      <c r="H1833" s="436">
        <v>1</v>
      </c>
      <c r="I1833" s="6">
        <v>6000000</v>
      </c>
      <c r="J1833" s="126">
        <v>485458.68</v>
      </c>
      <c r="K1833" s="417">
        <v>3</v>
      </c>
      <c r="L1833" s="165" t="s">
        <v>2308</v>
      </c>
      <c r="M1833" s="161" t="s">
        <v>51</v>
      </c>
      <c r="N1833" s="165"/>
      <c r="O1833" s="162"/>
    </row>
    <row r="1834" spans="1:15" ht="15" customHeight="1">
      <c r="A1834" s="378">
        <v>84</v>
      </c>
      <c r="B1834" s="14" t="s">
        <v>2254</v>
      </c>
      <c r="C1834" s="54" t="s">
        <v>2255</v>
      </c>
      <c r="D1834" s="371">
        <v>1506</v>
      </c>
      <c r="E1834" s="4" t="s">
        <v>24</v>
      </c>
      <c r="F1834" s="47" t="s">
        <v>25</v>
      </c>
      <c r="G1834" s="47" t="s">
        <v>26</v>
      </c>
      <c r="H1834" s="436">
        <v>1</v>
      </c>
      <c r="I1834" s="6">
        <v>70000000</v>
      </c>
      <c r="J1834" s="127">
        <v>27556.62</v>
      </c>
      <c r="K1834" s="347"/>
      <c r="L1834" s="165"/>
      <c r="M1834" s="165"/>
      <c r="N1834" s="165"/>
      <c r="O1834" s="162" t="s">
        <v>2309</v>
      </c>
    </row>
    <row r="1835" spans="1:15" ht="15" customHeight="1">
      <c r="A1835" s="378">
        <v>84</v>
      </c>
      <c r="B1835" s="14" t="s">
        <v>2254</v>
      </c>
      <c r="C1835" s="54" t="s">
        <v>2255</v>
      </c>
      <c r="D1835" s="371">
        <v>1507</v>
      </c>
      <c r="E1835" s="4" t="s">
        <v>29</v>
      </c>
      <c r="F1835" s="47" t="s">
        <v>30</v>
      </c>
      <c r="G1835" s="47" t="s">
        <v>26</v>
      </c>
      <c r="H1835" s="436">
        <v>1</v>
      </c>
      <c r="I1835" s="6">
        <v>10585000</v>
      </c>
      <c r="J1835" s="127">
        <v>1476748.8699999999</v>
      </c>
      <c r="K1835" s="417">
        <v>8</v>
      </c>
      <c r="L1835" s="165" t="s">
        <v>2310</v>
      </c>
      <c r="M1835" s="161" t="s">
        <v>51</v>
      </c>
      <c r="N1835" s="165"/>
      <c r="O1835" s="162"/>
    </row>
    <row r="1836" spans="1:15" ht="15" customHeight="1">
      <c r="A1836" s="378">
        <v>84</v>
      </c>
      <c r="B1836" s="14" t="s">
        <v>2254</v>
      </c>
      <c r="C1836" s="54" t="s">
        <v>2255</v>
      </c>
      <c r="D1836" s="371">
        <v>1508</v>
      </c>
      <c r="E1836" s="4" t="s">
        <v>2311</v>
      </c>
      <c r="F1836" s="47" t="s">
        <v>25</v>
      </c>
      <c r="G1836" s="47" t="s">
        <v>26</v>
      </c>
      <c r="H1836" s="436">
        <v>1</v>
      </c>
      <c r="I1836" s="6">
        <v>1000</v>
      </c>
      <c r="J1836" s="127">
        <v>1549984.9</v>
      </c>
      <c r="K1836" s="417">
        <v>2</v>
      </c>
      <c r="L1836" s="165" t="s">
        <v>2312</v>
      </c>
      <c r="M1836" s="161" t="s">
        <v>51</v>
      </c>
      <c r="N1836" s="165"/>
      <c r="O1836" s="162"/>
    </row>
    <row r="1837" spans="1:15" ht="15" customHeight="1">
      <c r="A1837" s="378">
        <v>84</v>
      </c>
      <c r="B1837" s="14" t="s">
        <v>2254</v>
      </c>
      <c r="C1837" s="54" t="s">
        <v>2255</v>
      </c>
      <c r="D1837" s="371">
        <v>1509</v>
      </c>
      <c r="E1837" s="4" t="s">
        <v>2313</v>
      </c>
      <c r="F1837" s="47" t="s">
        <v>22</v>
      </c>
      <c r="G1837" s="47" t="s">
        <v>22</v>
      </c>
      <c r="H1837" s="436">
        <v>1</v>
      </c>
      <c r="I1837" s="6">
        <v>16500000</v>
      </c>
      <c r="J1837" s="126">
        <v>41053369.570000008</v>
      </c>
      <c r="K1837" s="417">
        <v>92</v>
      </c>
      <c r="L1837" s="165" t="s">
        <v>2312</v>
      </c>
      <c r="M1837" s="165"/>
      <c r="N1837" s="165"/>
      <c r="O1837" s="162"/>
    </row>
    <row r="1838" spans="1:15" ht="15" customHeight="1">
      <c r="A1838" s="378">
        <v>84</v>
      </c>
      <c r="B1838" s="14" t="s">
        <v>2254</v>
      </c>
      <c r="C1838" s="54" t="s">
        <v>2255</v>
      </c>
      <c r="D1838" s="371">
        <v>1510</v>
      </c>
      <c r="E1838" s="4" t="s">
        <v>2314</v>
      </c>
      <c r="F1838" s="47" t="s">
        <v>25</v>
      </c>
      <c r="G1838" s="47" t="s">
        <v>26</v>
      </c>
      <c r="H1838" s="436">
        <v>1</v>
      </c>
      <c r="I1838" s="6">
        <v>2501000</v>
      </c>
      <c r="J1838" s="127">
        <v>0</v>
      </c>
      <c r="K1838" s="347"/>
      <c r="L1838" s="165"/>
      <c r="M1838" s="165"/>
      <c r="N1838" s="165"/>
      <c r="O1838" s="162"/>
    </row>
    <row r="1839" spans="1:15" ht="15" customHeight="1">
      <c r="A1839" s="378">
        <v>84</v>
      </c>
      <c r="B1839" s="14" t="s">
        <v>2254</v>
      </c>
      <c r="C1839" s="54" t="s">
        <v>2255</v>
      </c>
      <c r="D1839" s="371">
        <v>1511</v>
      </c>
      <c r="E1839" s="4" t="s">
        <v>2315</v>
      </c>
      <c r="F1839" s="47" t="s">
        <v>30</v>
      </c>
      <c r="G1839" s="47" t="s">
        <v>26</v>
      </c>
      <c r="H1839" s="436">
        <v>1</v>
      </c>
      <c r="I1839" s="6">
        <v>2000000</v>
      </c>
      <c r="J1839" s="118">
        <v>0</v>
      </c>
      <c r="K1839" s="347"/>
      <c r="L1839" s="165"/>
      <c r="M1839" s="165"/>
      <c r="N1839" s="165"/>
      <c r="O1839" s="162"/>
    </row>
    <row r="1840" spans="1:15" ht="15" customHeight="1">
      <c r="A1840" s="378">
        <v>84</v>
      </c>
      <c r="B1840" s="14" t="s">
        <v>2254</v>
      </c>
      <c r="C1840" s="54" t="s">
        <v>2255</v>
      </c>
      <c r="D1840" s="371">
        <v>1512</v>
      </c>
      <c r="E1840" s="4" t="s">
        <v>31</v>
      </c>
      <c r="F1840" s="47" t="s">
        <v>22</v>
      </c>
      <c r="G1840" s="47" t="s">
        <v>22</v>
      </c>
      <c r="H1840" s="436">
        <v>1</v>
      </c>
      <c r="I1840" s="6">
        <v>20767633</v>
      </c>
      <c r="J1840" s="127">
        <v>8500621.9900000002</v>
      </c>
      <c r="K1840" s="417">
        <v>12</v>
      </c>
      <c r="L1840" s="165" t="s">
        <v>2316</v>
      </c>
      <c r="M1840" s="161" t="s">
        <v>51</v>
      </c>
      <c r="N1840" s="165"/>
      <c r="O1840" s="162" t="s">
        <v>2317</v>
      </c>
    </row>
    <row r="1841" spans="1:15" ht="15" customHeight="1">
      <c r="A1841" s="378">
        <v>84</v>
      </c>
      <c r="B1841" s="14" t="s">
        <v>2254</v>
      </c>
      <c r="C1841" s="54" t="s">
        <v>2255</v>
      </c>
      <c r="D1841" s="371">
        <v>1513</v>
      </c>
      <c r="E1841" s="4" t="s">
        <v>32</v>
      </c>
      <c r="F1841" s="47" t="s">
        <v>30</v>
      </c>
      <c r="G1841" s="47" t="s">
        <v>26</v>
      </c>
      <c r="H1841" s="436">
        <v>1</v>
      </c>
      <c r="I1841" s="6">
        <v>3300000</v>
      </c>
      <c r="J1841" s="127">
        <v>660323.35000000009</v>
      </c>
      <c r="K1841" s="417">
        <v>3</v>
      </c>
      <c r="L1841" s="165" t="s">
        <v>2316</v>
      </c>
      <c r="M1841" s="161" t="s">
        <v>51</v>
      </c>
      <c r="N1841" s="165"/>
      <c r="O1841" s="162"/>
    </row>
    <row r="1842" spans="1:15" ht="15" customHeight="1">
      <c r="A1842" s="378">
        <v>84</v>
      </c>
      <c r="B1842" s="14" t="s">
        <v>2254</v>
      </c>
      <c r="C1842" s="54" t="s">
        <v>2255</v>
      </c>
      <c r="D1842" s="371">
        <v>1514</v>
      </c>
      <c r="E1842" s="4" t="s">
        <v>2318</v>
      </c>
      <c r="F1842" s="47" t="s">
        <v>25</v>
      </c>
      <c r="G1842" s="47" t="s">
        <v>26</v>
      </c>
      <c r="H1842" s="436">
        <v>0</v>
      </c>
      <c r="I1842" s="6">
        <v>0</v>
      </c>
      <c r="J1842" s="127">
        <v>0</v>
      </c>
      <c r="K1842" s="347"/>
      <c r="L1842" s="165"/>
      <c r="M1842" s="165"/>
      <c r="N1842" s="165"/>
      <c r="O1842" s="162"/>
    </row>
    <row r="1843" spans="1:15" ht="15" customHeight="1">
      <c r="A1843" s="378">
        <v>84</v>
      </c>
      <c r="B1843" s="14" t="s">
        <v>2254</v>
      </c>
      <c r="C1843" s="54" t="s">
        <v>2255</v>
      </c>
      <c r="D1843" s="371">
        <v>1515</v>
      </c>
      <c r="E1843" s="4" t="s">
        <v>2319</v>
      </c>
      <c r="F1843" s="47" t="s">
        <v>30</v>
      </c>
      <c r="G1843" s="47" t="s">
        <v>26</v>
      </c>
      <c r="H1843" s="436">
        <v>0</v>
      </c>
      <c r="I1843" s="6">
        <v>0</v>
      </c>
      <c r="J1843" s="127">
        <v>517048.33999999997</v>
      </c>
      <c r="K1843" s="417">
        <v>1</v>
      </c>
      <c r="L1843" s="165" t="s">
        <v>2320</v>
      </c>
      <c r="M1843" s="161" t="s">
        <v>51</v>
      </c>
      <c r="N1843" s="165"/>
      <c r="O1843" s="162" t="s">
        <v>2321</v>
      </c>
    </row>
    <row r="1844" spans="1:15" ht="15" customHeight="1">
      <c r="A1844" s="378">
        <v>84</v>
      </c>
      <c r="B1844" s="14" t="s">
        <v>2254</v>
      </c>
      <c r="C1844" s="54" t="s">
        <v>2255</v>
      </c>
      <c r="D1844" s="371">
        <v>1518</v>
      </c>
      <c r="E1844" s="4" t="s">
        <v>2322</v>
      </c>
      <c r="F1844" s="47" t="s">
        <v>25</v>
      </c>
      <c r="G1844" s="47" t="s">
        <v>26</v>
      </c>
      <c r="H1844" s="436">
        <v>0</v>
      </c>
      <c r="I1844" s="6">
        <v>0</v>
      </c>
      <c r="J1844" s="118">
        <v>0</v>
      </c>
      <c r="K1844" s="347"/>
      <c r="L1844" s="165"/>
      <c r="M1844" s="165"/>
      <c r="N1844" s="165"/>
      <c r="O1844" s="162"/>
    </row>
    <row r="1845" spans="1:15" ht="15" customHeight="1">
      <c r="A1845" s="378">
        <v>84</v>
      </c>
      <c r="B1845" s="14" t="s">
        <v>2254</v>
      </c>
      <c r="C1845" s="54" t="s">
        <v>2255</v>
      </c>
      <c r="D1845" s="371">
        <v>1519</v>
      </c>
      <c r="E1845" s="4" t="s">
        <v>2323</v>
      </c>
      <c r="F1845" s="47" t="s">
        <v>25</v>
      </c>
      <c r="G1845" s="47" t="s">
        <v>26</v>
      </c>
      <c r="H1845" s="436">
        <v>0</v>
      </c>
      <c r="I1845" s="6">
        <v>0</v>
      </c>
      <c r="J1845" s="127">
        <v>0</v>
      </c>
      <c r="K1845" s="347"/>
      <c r="L1845" s="165"/>
      <c r="M1845" s="165"/>
      <c r="N1845" s="165"/>
      <c r="O1845" s="162"/>
    </row>
    <row r="1846" spans="1:15" ht="15" customHeight="1">
      <c r="A1846" s="378">
        <v>84</v>
      </c>
      <c r="B1846" s="14" t="s">
        <v>2254</v>
      </c>
      <c r="C1846" s="54" t="s">
        <v>2255</v>
      </c>
      <c r="D1846" s="371">
        <v>1520</v>
      </c>
      <c r="E1846" s="4" t="s">
        <v>2324</v>
      </c>
      <c r="F1846" s="47" t="s">
        <v>53</v>
      </c>
      <c r="G1846" s="47" t="s">
        <v>26</v>
      </c>
      <c r="H1846" s="436">
        <v>0</v>
      </c>
      <c r="I1846" s="6">
        <v>0</v>
      </c>
      <c r="J1846" s="127">
        <v>838693.7</v>
      </c>
      <c r="K1846" s="417">
        <v>5</v>
      </c>
      <c r="L1846" s="165" t="s">
        <v>2325</v>
      </c>
      <c r="M1846" s="161" t="s">
        <v>51</v>
      </c>
      <c r="N1846" s="165"/>
      <c r="O1846" s="162" t="s">
        <v>2326</v>
      </c>
    </row>
    <row r="1847" spans="1:15" ht="15" customHeight="1">
      <c r="A1847" s="378">
        <v>84</v>
      </c>
      <c r="B1847" s="14" t="s">
        <v>2254</v>
      </c>
      <c r="C1847" s="54" t="s">
        <v>142</v>
      </c>
      <c r="D1847" s="371">
        <v>1521</v>
      </c>
      <c r="E1847" s="4" t="s">
        <v>2327</v>
      </c>
      <c r="F1847" s="47" t="s">
        <v>25</v>
      </c>
      <c r="G1847" s="47" t="s">
        <v>26</v>
      </c>
      <c r="H1847" s="436">
        <v>0</v>
      </c>
      <c r="I1847" s="6">
        <v>0</v>
      </c>
      <c r="J1847" s="118">
        <v>0</v>
      </c>
      <c r="K1847" s="347"/>
      <c r="L1847" s="165"/>
      <c r="M1847" s="165"/>
      <c r="N1847" s="165"/>
      <c r="O1847" s="162"/>
    </row>
    <row r="1848" spans="1:15" ht="15" customHeight="1">
      <c r="A1848" s="378">
        <v>84</v>
      </c>
      <c r="B1848" s="14" t="s">
        <v>2254</v>
      </c>
      <c r="C1848" s="54" t="s">
        <v>142</v>
      </c>
      <c r="D1848" s="371">
        <v>1522</v>
      </c>
      <c r="E1848" s="4" t="s">
        <v>2328</v>
      </c>
      <c r="F1848" s="47" t="s">
        <v>30</v>
      </c>
      <c r="G1848" s="47" t="s">
        <v>26</v>
      </c>
      <c r="H1848" s="436">
        <v>0</v>
      </c>
      <c r="I1848" s="6">
        <v>0</v>
      </c>
      <c r="J1848" s="118">
        <v>0</v>
      </c>
      <c r="K1848" s="347"/>
      <c r="L1848" s="165"/>
      <c r="M1848" s="165"/>
      <c r="N1848" s="165"/>
      <c r="O1848" s="162"/>
    </row>
    <row r="1849" spans="1:15" ht="15" customHeight="1">
      <c r="A1849" s="378">
        <v>84</v>
      </c>
      <c r="B1849" s="14" t="s">
        <v>2254</v>
      </c>
      <c r="C1849" s="54" t="s">
        <v>2255</v>
      </c>
      <c r="D1849" s="371">
        <v>1524</v>
      </c>
      <c r="E1849" s="4" t="s">
        <v>2329</v>
      </c>
      <c r="F1849" s="47" t="s">
        <v>18</v>
      </c>
      <c r="G1849" s="47" t="s">
        <v>18</v>
      </c>
      <c r="H1849" s="436">
        <v>0</v>
      </c>
      <c r="I1849" s="6">
        <v>0</v>
      </c>
      <c r="J1849" s="118">
        <v>0</v>
      </c>
      <c r="K1849" s="347"/>
      <c r="L1849" s="165"/>
      <c r="M1849" s="165"/>
      <c r="N1849" s="165"/>
      <c r="O1849" s="162"/>
    </row>
    <row r="1850" spans="1:15" ht="15" customHeight="1">
      <c r="A1850" s="378">
        <v>84</v>
      </c>
      <c r="B1850" s="14" t="s">
        <v>2254</v>
      </c>
      <c r="C1850" s="54" t="s">
        <v>2255</v>
      </c>
      <c r="D1850" s="371">
        <v>1525</v>
      </c>
      <c r="E1850" s="4" t="s">
        <v>2330</v>
      </c>
      <c r="F1850" s="47" t="s">
        <v>18</v>
      </c>
      <c r="G1850" s="47" t="s">
        <v>18</v>
      </c>
      <c r="H1850" s="436">
        <v>0</v>
      </c>
      <c r="I1850" s="6">
        <v>0</v>
      </c>
      <c r="J1850" s="118">
        <v>0</v>
      </c>
      <c r="K1850" s="347"/>
      <c r="L1850" s="165"/>
      <c r="M1850" s="165"/>
      <c r="N1850" s="165"/>
      <c r="O1850" s="162"/>
    </row>
    <row r="1851" spans="1:15" ht="15" customHeight="1">
      <c r="A1851" s="378">
        <v>84</v>
      </c>
      <c r="B1851" s="14" t="s">
        <v>2254</v>
      </c>
      <c r="C1851" s="54" t="s">
        <v>2255</v>
      </c>
      <c r="D1851" s="371">
        <v>1526</v>
      </c>
      <c r="E1851" s="4" t="s">
        <v>2331</v>
      </c>
      <c r="F1851" s="47" t="s">
        <v>18</v>
      </c>
      <c r="G1851" s="47" t="s">
        <v>18</v>
      </c>
      <c r="H1851" s="436">
        <v>0</v>
      </c>
      <c r="I1851" s="6">
        <v>0</v>
      </c>
      <c r="J1851" s="118">
        <v>0</v>
      </c>
      <c r="K1851" s="347"/>
      <c r="L1851" s="165"/>
      <c r="M1851" s="165"/>
      <c r="N1851" s="165"/>
      <c r="O1851" s="162"/>
    </row>
    <row r="1852" spans="1:15" ht="15" customHeight="1">
      <c r="A1852" s="378">
        <v>84</v>
      </c>
      <c r="B1852" s="14" t="s">
        <v>2254</v>
      </c>
      <c r="C1852" s="54" t="s">
        <v>2255</v>
      </c>
      <c r="D1852" s="371">
        <v>1528</v>
      </c>
      <c r="E1852" s="4" t="s">
        <v>2332</v>
      </c>
      <c r="F1852" s="47" t="s">
        <v>18</v>
      </c>
      <c r="G1852" s="47" t="s">
        <v>18</v>
      </c>
      <c r="H1852" s="436">
        <v>0</v>
      </c>
      <c r="I1852" s="6">
        <v>0</v>
      </c>
      <c r="J1852" s="118">
        <v>0</v>
      </c>
      <c r="K1852" s="347"/>
      <c r="L1852" s="165"/>
      <c r="M1852" s="165"/>
      <c r="N1852" s="165"/>
      <c r="O1852" s="162"/>
    </row>
    <row r="1853" spans="1:15" ht="15" customHeight="1">
      <c r="A1853" s="378">
        <v>84</v>
      </c>
      <c r="B1853" s="14" t="s">
        <v>2254</v>
      </c>
      <c r="C1853" s="54" t="s">
        <v>2255</v>
      </c>
      <c r="D1853" s="371">
        <v>1529</v>
      </c>
      <c r="E1853" s="4" t="s">
        <v>2333</v>
      </c>
      <c r="F1853" s="47" t="s">
        <v>18</v>
      </c>
      <c r="G1853" s="47" t="s">
        <v>18</v>
      </c>
      <c r="H1853" s="436">
        <v>0</v>
      </c>
      <c r="I1853" s="6">
        <v>0</v>
      </c>
      <c r="J1853" s="118">
        <v>0</v>
      </c>
      <c r="K1853" s="347"/>
      <c r="L1853" s="165"/>
      <c r="M1853" s="165"/>
      <c r="N1853" s="165"/>
      <c r="O1853" s="162"/>
    </row>
    <row r="1854" spans="1:15" ht="15" customHeight="1">
      <c r="A1854" s="378">
        <v>84</v>
      </c>
      <c r="B1854" s="14" t="s">
        <v>2254</v>
      </c>
      <c r="C1854" s="54" t="s">
        <v>2255</v>
      </c>
      <c r="D1854" s="371">
        <v>1530</v>
      </c>
      <c r="E1854" s="4" t="s">
        <v>2334</v>
      </c>
      <c r="F1854" s="47" t="s">
        <v>18</v>
      </c>
      <c r="G1854" s="47" t="s">
        <v>18</v>
      </c>
      <c r="H1854" s="436">
        <v>0</v>
      </c>
      <c r="I1854" s="6">
        <v>0</v>
      </c>
      <c r="J1854" s="118">
        <v>0</v>
      </c>
      <c r="K1854" s="347"/>
      <c r="L1854" s="165"/>
      <c r="M1854" s="165"/>
      <c r="N1854" s="165"/>
      <c r="O1854" s="162"/>
    </row>
    <row r="1855" spans="1:15" ht="15" customHeight="1">
      <c r="A1855" s="378">
        <v>84</v>
      </c>
      <c r="B1855" s="14" t="s">
        <v>2254</v>
      </c>
      <c r="C1855" s="54" t="s">
        <v>2255</v>
      </c>
      <c r="D1855" s="371">
        <v>1533</v>
      </c>
      <c r="E1855" s="4" t="s">
        <v>2335</v>
      </c>
      <c r="F1855" s="47" t="s">
        <v>22</v>
      </c>
      <c r="G1855" s="47" t="s">
        <v>22</v>
      </c>
      <c r="H1855" s="436">
        <v>0</v>
      </c>
      <c r="I1855" s="6">
        <v>0</v>
      </c>
      <c r="J1855" s="118">
        <v>0</v>
      </c>
      <c r="K1855" s="347"/>
      <c r="L1855" s="165"/>
      <c r="M1855" s="165"/>
      <c r="N1855" s="165"/>
      <c r="O1855" s="162"/>
    </row>
    <row r="1856" spans="1:15" ht="15" customHeight="1">
      <c r="A1856" s="378">
        <v>84</v>
      </c>
      <c r="B1856" s="14" t="s">
        <v>2254</v>
      </c>
      <c r="C1856" s="54" t="s">
        <v>2255</v>
      </c>
      <c r="D1856" s="371">
        <v>1535</v>
      </c>
      <c r="E1856" s="4" t="s">
        <v>2336</v>
      </c>
      <c r="F1856" s="47" t="s">
        <v>22</v>
      </c>
      <c r="G1856" s="47" t="s">
        <v>22</v>
      </c>
      <c r="H1856" s="436">
        <v>0</v>
      </c>
      <c r="I1856" s="6">
        <v>0</v>
      </c>
      <c r="J1856" s="118">
        <v>0</v>
      </c>
      <c r="K1856" s="347"/>
      <c r="L1856" s="165"/>
      <c r="M1856" s="165"/>
      <c r="N1856" s="165"/>
      <c r="O1856" s="162"/>
    </row>
    <row r="1857" spans="1:15" ht="15" customHeight="1">
      <c r="A1857" s="378">
        <v>84</v>
      </c>
      <c r="B1857" s="14" t="s">
        <v>2254</v>
      </c>
      <c r="C1857" s="54" t="s">
        <v>2255</v>
      </c>
      <c r="D1857" s="371">
        <v>1536</v>
      </c>
      <c r="E1857" s="4" t="s">
        <v>2337</v>
      </c>
      <c r="F1857" s="47" t="s">
        <v>18</v>
      </c>
      <c r="G1857" s="47" t="s">
        <v>18</v>
      </c>
      <c r="H1857" s="436">
        <v>0</v>
      </c>
      <c r="I1857" s="6">
        <v>0</v>
      </c>
      <c r="J1857" s="118">
        <v>0</v>
      </c>
      <c r="K1857" s="347"/>
      <c r="L1857" s="165"/>
      <c r="M1857" s="165"/>
      <c r="N1857" s="165"/>
      <c r="O1857" s="162"/>
    </row>
    <row r="1858" spans="1:15" ht="15" customHeight="1">
      <c r="A1858" s="378">
        <v>84</v>
      </c>
      <c r="B1858" s="14" t="s">
        <v>2254</v>
      </c>
      <c r="C1858" s="54" t="s">
        <v>2255</v>
      </c>
      <c r="D1858" s="371">
        <v>1537</v>
      </c>
      <c r="E1858" s="4" t="s">
        <v>2338</v>
      </c>
      <c r="F1858" s="47" t="s">
        <v>18</v>
      </c>
      <c r="G1858" s="47" t="s">
        <v>18</v>
      </c>
      <c r="H1858" s="436">
        <v>0</v>
      </c>
      <c r="I1858" s="6">
        <v>0</v>
      </c>
      <c r="J1858" s="118">
        <v>0</v>
      </c>
      <c r="K1858" s="347"/>
      <c r="L1858" s="165"/>
      <c r="M1858" s="165"/>
      <c r="N1858" s="165"/>
      <c r="O1858" s="162"/>
    </row>
    <row r="1859" spans="1:15" ht="15" customHeight="1">
      <c r="A1859" s="378">
        <v>84</v>
      </c>
      <c r="B1859" s="14" t="s">
        <v>2254</v>
      </c>
      <c r="C1859" s="54" t="s">
        <v>2255</v>
      </c>
      <c r="D1859" s="371">
        <v>1538</v>
      </c>
      <c r="E1859" s="4" t="s">
        <v>2339</v>
      </c>
      <c r="F1859" s="47" t="s">
        <v>18</v>
      </c>
      <c r="G1859" s="47" t="s">
        <v>18</v>
      </c>
      <c r="H1859" s="436">
        <v>0</v>
      </c>
      <c r="I1859" s="6">
        <v>0</v>
      </c>
      <c r="J1859" s="118">
        <v>0</v>
      </c>
      <c r="K1859" s="347"/>
      <c r="L1859" s="165"/>
      <c r="M1859" s="165"/>
      <c r="N1859" s="165"/>
      <c r="O1859" s="162"/>
    </row>
    <row r="1860" spans="1:15" ht="15" customHeight="1">
      <c r="A1860" s="378">
        <v>84</v>
      </c>
      <c r="B1860" s="14" t="s">
        <v>2254</v>
      </c>
      <c r="C1860" s="54" t="s">
        <v>2255</v>
      </c>
      <c r="D1860" s="371">
        <v>1539</v>
      </c>
      <c r="E1860" s="4" t="s">
        <v>2340</v>
      </c>
      <c r="F1860" s="47" t="s">
        <v>18</v>
      </c>
      <c r="G1860" s="47" t="s">
        <v>18</v>
      </c>
      <c r="H1860" s="436">
        <v>0</v>
      </c>
      <c r="I1860" s="6">
        <v>0</v>
      </c>
      <c r="J1860" s="118">
        <v>0</v>
      </c>
      <c r="K1860" s="347"/>
      <c r="L1860" s="165"/>
      <c r="M1860" s="165"/>
      <c r="N1860" s="165"/>
      <c r="O1860" s="162"/>
    </row>
    <row r="1861" spans="1:15" ht="15" customHeight="1">
      <c r="A1861" s="378">
        <v>84</v>
      </c>
      <c r="B1861" s="14" t="s">
        <v>2254</v>
      </c>
      <c r="C1861" s="54" t="s">
        <v>2255</v>
      </c>
      <c r="D1861" s="371">
        <v>1540</v>
      </c>
      <c r="E1861" s="4" t="s">
        <v>2341</v>
      </c>
      <c r="F1861" s="47" t="s">
        <v>18</v>
      </c>
      <c r="G1861" s="47" t="s">
        <v>18</v>
      </c>
      <c r="H1861" s="436">
        <v>0</v>
      </c>
      <c r="I1861" s="6">
        <v>0</v>
      </c>
      <c r="J1861" s="118">
        <v>0</v>
      </c>
      <c r="K1861" s="347"/>
      <c r="L1861" s="165"/>
      <c r="M1861" s="165"/>
      <c r="N1861" s="165"/>
      <c r="O1861" s="162"/>
    </row>
    <row r="1862" spans="1:15" ht="15" customHeight="1">
      <c r="A1862" s="378">
        <v>84</v>
      </c>
      <c r="B1862" s="14" t="s">
        <v>2254</v>
      </c>
      <c r="C1862" s="54" t="s">
        <v>2255</v>
      </c>
      <c r="D1862" s="371">
        <v>1541</v>
      </c>
      <c r="E1862" s="4" t="s">
        <v>2342</v>
      </c>
      <c r="F1862" s="47" t="s">
        <v>18</v>
      </c>
      <c r="G1862" s="47" t="s">
        <v>18</v>
      </c>
      <c r="H1862" s="436">
        <v>0</v>
      </c>
      <c r="I1862" s="6">
        <v>0</v>
      </c>
      <c r="J1862" s="118">
        <v>0</v>
      </c>
      <c r="K1862" s="347"/>
      <c r="L1862" s="165"/>
      <c r="M1862" s="165"/>
      <c r="N1862" s="165"/>
      <c r="O1862" s="162"/>
    </row>
    <row r="1863" spans="1:15" ht="15" customHeight="1">
      <c r="A1863" s="378">
        <v>84</v>
      </c>
      <c r="B1863" s="14" t="s">
        <v>2254</v>
      </c>
      <c r="C1863" s="54" t="s">
        <v>2255</v>
      </c>
      <c r="D1863" s="371">
        <v>1542</v>
      </c>
      <c r="E1863" s="4" t="s">
        <v>2343</v>
      </c>
      <c r="F1863" s="47" t="s">
        <v>18</v>
      </c>
      <c r="G1863" s="47" t="s">
        <v>18</v>
      </c>
      <c r="H1863" s="436">
        <v>0</v>
      </c>
      <c r="I1863" s="6">
        <v>0</v>
      </c>
      <c r="J1863" s="118">
        <v>0</v>
      </c>
      <c r="K1863" s="347"/>
      <c r="L1863" s="165"/>
      <c r="M1863" s="165"/>
      <c r="N1863" s="165"/>
      <c r="O1863" s="162"/>
    </row>
    <row r="1864" spans="1:15" ht="15" customHeight="1">
      <c r="A1864" s="378">
        <v>84</v>
      </c>
      <c r="B1864" s="14" t="s">
        <v>2254</v>
      </c>
      <c r="C1864" s="54" t="s">
        <v>2255</v>
      </c>
      <c r="D1864" s="371">
        <v>1543</v>
      </c>
      <c r="E1864" s="4" t="s">
        <v>2344</v>
      </c>
      <c r="F1864" s="47" t="s">
        <v>18</v>
      </c>
      <c r="G1864" s="47" t="s">
        <v>18</v>
      </c>
      <c r="H1864" s="436">
        <v>0</v>
      </c>
      <c r="I1864" s="6">
        <v>0</v>
      </c>
      <c r="J1864" s="118">
        <v>0</v>
      </c>
      <c r="K1864" s="347"/>
      <c r="L1864" s="165"/>
      <c r="M1864" s="165"/>
      <c r="N1864" s="165"/>
      <c r="O1864" s="162"/>
    </row>
    <row r="1865" spans="1:15" ht="15" customHeight="1">
      <c r="A1865" s="378">
        <v>84</v>
      </c>
      <c r="B1865" s="14" t="s">
        <v>2254</v>
      </c>
      <c r="C1865" s="54" t="s">
        <v>2255</v>
      </c>
      <c r="D1865" s="371">
        <v>1544</v>
      </c>
      <c r="E1865" s="4" t="s">
        <v>2345</v>
      </c>
      <c r="F1865" s="47" t="s">
        <v>18</v>
      </c>
      <c r="G1865" s="47" t="s">
        <v>18</v>
      </c>
      <c r="H1865" s="436">
        <v>0</v>
      </c>
      <c r="I1865" s="6">
        <v>0</v>
      </c>
      <c r="J1865" s="118">
        <v>0</v>
      </c>
      <c r="K1865" s="347"/>
      <c r="L1865" s="165"/>
      <c r="M1865" s="165"/>
      <c r="N1865" s="165"/>
      <c r="O1865" s="162"/>
    </row>
    <row r="1866" spans="1:15" ht="15" customHeight="1">
      <c r="A1866" s="378">
        <v>84</v>
      </c>
      <c r="B1866" s="14" t="s">
        <v>2254</v>
      </c>
      <c r="C1866" s="54" t="s">
        <v>2255</v>
      </c>
      <c r="D1866" s="371">
        <v>1545</v>
      </c>
      <c r="E1866" s="4" t="s">
        <v>2346</v>
      </c>
      <c r="F1866" s="47" t="s">
        <v>18</v>
      </c>
      <c r="G1866" s="47" t="s">
        <v>18</v>
      </c>
      <c r="H1866" s="436">
        <v>0</v>
      </c>
      <c r="I1866" s="6">
        <v>0</v>
      </c>
      <c r="J1866" s="118">
        <v>0</v>
      </c>
      <c r="K1866" s="347"/>
      <c r="L1866" s="165"/>
      <c r="M1866" s="165"/>
      <c r="N1866" s="165"/>
      <c r="O1866" s="162"/>
    </row>
    <row r="1867" spans="1:15" ht="15" customHeight="1">
      <c r="A1867" s="378">
        <v>84</v>
      </c>
      <c r="B1867" s="14" t="s">
        <v>2254</v>
      </c>
      <c r="C1867" s="54" t="s">
        <v>2255</v>
      </c>
      <c r="D1867" s="371">
        <v>1546</v>
      </c>
      <c r="E1867" s="4" t="s">
        <v>2347</v>
      </c>
      <c r="F1867" s="47" t="s">
        <v>18</v>
      </c>
      <c r="G1867" s="47" t="s">
        <v>18</v>
      </c>
      <c r="H1867" s="436">
        <v>0</v>
      </c>
      <c r="I1867" s="6">
        <v>0</v>
      </c>
      <c r="J1867" s="118">
        <v>0</v>
      </c>
      <c r="K1867" s="347"/>
      <c r="L1867" s="165"/>
      <c r="M1867" s="165"/>
      <c r="N1867" s="165"/>
      <c r="O1867" s="162"/>
    </row>
    <row r="1868" spans="1:15" ht="15" customHeight="1">
      <c r="A1868" s="378">
        <v>84</v>
      </c>
      <c r="B1868" s="14" t="s">
        <v>2254</v>
      </c>
      <c r="C1868" s="54" t="s">
        <v>2255</v>
      </c>
      <c r="D1868" s="371">
        <v>1550</v>
      </c>
      <c r="E1868" s="4" t="s">
        <v>2348</v>
      </c>
      <c r="F1868" s="47" t="s">
        <v>18</v>
      </c>
      <c r="G1868" s="47" t="s">
        <v>18</v>
      </c>
      <c r="H1868" s="436">
        <v>0</v>
      </c>
      <c r="I1868" s="6">
        <v>0</v>
      </c>
      <c r="J1868" s="118">
        <v>0</v>
      </c>
      <c r="K1868" s="347"/>
      <c r="L1868" s="165"/>
      <c r="M1868" s="165"/>
      <c r="N1868" s="165"/>
      <c r="O1868" s="162"/>
    </row>
    <row r="1869" spans="1:15" ht="15" customHeight="1">
      <c r="A1869" s="378">
        <v>84</v>
      </c>
      <c r="B1869" s="14" t="s">
        <v>2254</v>
      </c>
      <c r="C1869" s="54" t="s">
        <v>2255</v>
      </c>
      <c r="D1869" s="371">
        <v>1551</v>
      </c>
      <c r="E1869" s="4" t="s">
        <v>2349</v>
      </c>
      <c r="F1869" s="47" t="s">
        <v>18</v>
      </c>
      <c r="G1869" s="47" t="s">
        <v>18</v>
      </c>
      <c r="H1869" s="436">
        <v>0</v>
      </c>
      <c r="I1869" s="6">
        <v>0</v>
      </c>
      <c r="J1869" s="118">
        <v>0</v>
      </c>
      <c r="K1869" s="347"/>
      <c r="L1869" s="165"/>
      <c r="M1869" s="165"/>
      <c r="N1869" s="165"/>
      <c r="O1869" s="162"/>
    </row>
    <row r="1870" spans="1:15" ht="15" customHeight="1">
      <c r="A1870" s="378">
        <v>84</v>
      </c>
      <c r="B1870" s="14" t="s">
        <v>2254</v>
      </c>
      <c r="C1870" s="54" t="s">
        <v>2255</v>
      </c>
      <c r="D1870" s="371">
        <v>1552</v>
      </c>
      <c r="E1870" s="4" t="s">
        <v>2350</v>
      </c>
      <c r="F1870" s="47" t="s">
        <v>18</v>
      </c>
      <c r="G1870" s="47" t="s">
        <v>18</v>
      </c>
      <c r="H1870" s="436">
        <v>0</v>
      </c>
      <c r="I1870" s="6">
        <v>0</v>
      </c>
      <c r="J1870" s="118">
        <v>0</v>
      </c>
      <c r="K1870" s="347"/>
      <c r="L1870" s="165"/>
      <c r="M1870" s="165"/>
      <c r="N1870" s="165"/>
      <c r="O1870" s="162"/>
    </row>
    <row r="1871" spans="1:15" ht="15" customHeight="1">
      <c r="A1871" s="378">
        <v>84</v>
      </c>
      <c r="B1871" s="14" t="s">
        <v>2254</v>
      </c>
      <c r="C1871" s="54" t="s">
        <v>2255</v>
      </c>
      <c r="D1871" s="371">
        <v>1553</v>
      </c>
      <c r="E1871" s="4" t="s">
        <v>2351</v>
      </c>
      <c r="F1871" s="47" t="s">
        <v>18</v>
      </c>
      <c r="G1871" s="47" t="s">
        <v>18</v>
      </c>
      <c r="H1871" s="436">
        <v>0</v>
      </c>
      <c r="I1871" s="6">
        <v>0</v>
      </c>
      <c r="J1871" s="118">
        <v>0</v>
      </c>
      <c r="K1871" s="347"/>
      <c r="L1871" s="165"/>
      <c r="M1871" s="165"/>
      <c r="N1871" s="165"/>
      <c r="O1871" s="162"/>
    </row>
    <row r="1872" spans="1:15" ht="15" customHeight="1">
      <c r="A1872" s="378">
        <v>84</v>
      </c>
      <c r="B1872" s="14" t="s">
        <v>2254</v>
      </c>
      <c r="C1872" s="54" t="s">
        <v>2255</v>
      </c>
      <c r="D1872" s="371">
        <v>1554</v>
      </c>
      <c r="E1872" s="4" t="s">
        <v>2352</v>
      </c>
      <c r="F1872" s="47" t="s">
        <v>18</v>
      </c>
      <c r="G1872" s="47" t="s">
        <v>18</v>
      </c>
      <c r="H1872" s="436">
        <v>0</v>
      </c>
      <c r="I1872" s="6">
        <v>0</v>
      </c>
      <c r="J1872" s="118">
        <v>0</v>
      </c>
      <c r="K1872" s="347"/>
      <c r="L1872" s="165"/>
      <c r="M1872" s="165"/>
      <c r="N1872" s="165"/>
      <c r="O1872" s="162"/>
    </row>
    <row r="1873" spans="1:15" ht="15" customHeight="1">
      <c r="A1873" s="378">
        <v>84</v>
      </c>
      <c r="B1873" s="14" t="s">
        <v>2254</v>
      </c>
      <c r="C1873" s="54" t="s">
        <v>2255</v>
      </c>
      <c r="D1873" s="371">
        <v>1555</v>
      </c>
      <c r="E1873" s="4" t="s">
        <v>2353</v>
      </c>
      <c r="F1873" s="47" t="s">
        <v>18</v>
      </c>
      <c r="G1873" s="47" t="s">
        <v>18</v>
      </c>
      <c r="H1873" s="436">
        <v>0</v>
      </c>
      <c r="I1873" s="6">
        <v>0</v>
      </c>
      <c r="J1873" s="118">
        <v>0</v>
      </c>
      <c r="K1873" s="347"/>
      <c r="L1873" s="165"/>
      <c r="M1873" s="165"/>
      <c r="N1873" s="165"/>
      <c r="O1873" s="162"/>
    </row>
    <row r="1874" spans="1:15" ht="15" customHeight="1">
      <c r="A1874" s="378">
        <v>84</v>
      </c>
      <c r="B1874" s="14" t="s">
        <v>2254</v>
      </c>
      <c r="C1874" s="54" t="s">
        <v>2255</v>
      </c>
      <c r="D1874" s="371">
        <v>1556</v>
      </c>
      <c r="E1874" s="4" t="s">
        <v>2354</v>
      </c>
      <c r="F1874" s="47" t="s">
        <v>18</v>
      </c>
      <c r="G1874" s="47" t="s">
        <v>18</v>
      </c>
      <c r="H1874" s="436">
        <v>0</v>
      </c>
      <c r="I1874" s="6">
        <v>0</v>
      </c>
      <c r="J1874" s="118">
        <v>0</v>
      </c>
      <c r="K1874" s="347"/>
      <c r="L1874" s="165"/>
      <c r="M1874" s="165"/>
      <c r="N1874" s="165"/>
      <c r="O1874" s="162"/>
    </row>
    <row r="1875" spans="1:15" ht="15" customHeight="1">
      <c r="A1875" s="378">
        <v>84</v>
      </c>
      <c r="B1875" s="14" t="s">
        <v>2254</v>
      </c>
      <c r="C1875" s="54" t="s">
        <v>2255</v>
      </c>
      <c r="D1875" s="371">
        <v>1557</v>
      </c>
      <c r="E1875" s="4" t="s">
        <v>2355</v>
      </c>
      <c r="F1875" s="47" t="s">
        <v>18</v>
      </c>
      <c r="G1875" s="47" t="s">
        <v>18</v>
      </c>
      <c r="H1875" s="436">
        <v>0</v>
      </c>
      <c r="I1875" s="6">
        <v>0</v>
      </c>
      <c r="J1875" s="118">
        <v>0</v>
      </c>
      <c r="K1875" s="347"/>
      <c r="L1875" s="165"/>
      <c r="M1875" s="165"/>
      <c r="N1875" s="165"/>
      <c r="O1875" s="162"/>
    </row>
    <row r="1876" spans="1:15" ht="15" customHeight="1">
      <c r="A1876" s="378">
        <v>84</v>
      </c>
      <c r="B1876" s="14" t="s">
        <v>2254</v>
      </c>
      <c r="C1876" s="54" t="s">
        <v>2255</v>
      </c>
      <c r="D1876" s="371">
        <v>1558</v>
      </c>
      <c r="E1876" s="4" t="s">
        <v>2356</v>
      </c>
      <c r="F1876" s="47" t="s">
        <v>18</v>
      </c>
      <c r="G1876" s="47" t="s">
        <v>18</v>
      </c>
      <c r="H1876" s="436">
        <v>0</v>
      </c>
      <c r="I1876" s="6">
        <v>0</v>
      </c>
      <c r="J1876" s="118">
        <v>0</v>
      </c>
      <c r="K1876" s="347"/>
      <c r="L1876" s="165"/>
      <c r="M1876" s="165"/>
      <c r="N1876" s="165"/>
      <c r="O1876" s="162"/>
    </row>
    <row r="1877" spans="1:15" ht="15" customHeight="1">
      <c r="A1877" s="378">
        <v>84</v>
      </c>
      <c r="B1877" s="14" t="s">
        <v>2254</v>
      </c>
      <c r="C1877" s="54" t="s">
        <v>2255</v>
      </c>
      <c r="D1877" s="371">
        <v>1561</v>
      </c>
      <c r="E1877" s="4" t="s">
        <v>2357</v>
      </c>
      <c r="F1877" s="47" t="s">
        <v>18</v>
      </c>
      <c r="G1877" s="47" t="s">
        <v>18</v>
      </c>
      <c r="H1877" s="436">
        <v>0</v>
      </c>
      <c r="I1877" s="6">
        <v>0</v>
      </c>
      <c r="J1877" s="118">
        <v>0</v>
      </c>
      <c r="K1877" s="347"/>
      <c r="L1877" s="165"/>
      <c r="M1877" s="165"/>
      <c r="N1877" s="165"/>
      <c r="O1877" s="162"/>
    </row>
    <row r="1878" spans="1:15" ht="15" customHeight="1">
      <c r="A1878" s="378">
        <v>84</v>
      </c>
      <c r="B1878" s="14" t="s">
        <v>2254</v>
      </c>
      <c r="C1878" s="54" t="s">
        <v>2255</v>
      </c>
      <c r="D1878" s="371">
        <v>1564</v>
      </c>
      <c r="E1878" s="4" t="s">
        <v>2358</v>
      </c>
      <c r="F1878" s="47" t="s">
        <v>18</v>
      </c>
      <c r="G1878" s="47" t="s">
        <v>18</v>
      </c>
      <c r="H1878" s="436">
        <v>0</v>
      </c>
      <c r="I1878" s="6">
        <v>0</v>
      </c>
      <c r="J1878" s="118">
        <v>0</v>
      </c>
      <c r="K1878" s="347"/>
      <c r="L1878" s="165"/>
      <c r="M1878" s="165"/>
      <c r="N1878" s="165"/>
      <c r="O1878" s="162"/>
    </row>
    <row r="1879" spans="1:15" ht="15" customHeight="1">
      <c r="A1879" s="378">
        <v>84</v>
      </c>
      <c r="B1879" s="14" t="s">
        <v>2254</v>
      </c>
      <c r="C1879" s="54" t="s">
        <v>2255</v>
      </c>
      <c r="D1879" s="371">
        <v>1565</v>
      </c>
      <c r="E1879" s="4" t="s">
        <v>2359</v>
      </c>
      <c r="F1879" s="47" t="s">
        <v>18</v>
      </c>
      <c r="G1879" s="47" t="s">
        <v>18</v>
      </c>
      <c r="H1879" s="436">
        <v>0</v>
      </c>
      <c r="I1879" s="6">
        <v>0</v>
      </c>
      <c r="J1879" s="118">
        <v>0</v>
      </c>
      <c r="K1879" s="347"/>
      <c r="L1879" s="165"/>
      <c r="M1879" s="165"/>
      <c r="N1879" s="165"/>
      <c r="O1879" s="162"/>
    </row>
    <row r="1880" spans="1:15" ht="15" customHeight="1">
      <c r="A1880" s="378">
        <v>84</v>
      </c>
      <c r="B1880" s="14" t="s">
        <v>2254</v>
      </c>
      <c r="C1880" s="54" t="s">
        <v>2255</v>
      </c>
      <c r="D1880" s="371">
        <v>1567</v>
      </c>
      <c r="E1880" s="4" t="s">
        <v>2360</v>
      </c>
      <c r="F1880" s="47" t="s">
        <v>22</v>
      </c>
      <c r="G1880" s="47" t="s">
        <v>22</v>
      </c>
      <c r="H1880" s="436">
        <v>0</v>
      </c>
      <c r="I1880" s="6">
        <v>0</v>
      </c>
      <c r="J1880" s="118">
        <v>0</v>
      </c>
      <c r="K1880" s="347"/>
      <c r="L1880" s="165"/>
      <c r="M1880" s="165"/>
      <c r="N1880" s="165"/>
      <c r="O1880" s="162"/>
    </row>
    <row r="1881" spans="1:15" ht="15" customHeight="1">
      <c r="A1881" s="378">
        <v>84</v>
      </c>
      <c r="B1881" s="14" t="s">
        <v>2254</v>
      </c>
      <c r="C1881" s="54" t="s">
        <v>2255</v>
      </c>
      <c r="D1881" s="371">
        <v>1568</v>
      </c>
      <c r="E1881" s="4" t="s">
        <v>2361</v>
      </c>
      <c r="F1881" s="47" t="s">
        <v>18</v>
      </c>
      <c r="G1881" s="47" t="s">
        <v>18</v>
      </c>
      <c r="H1881" s="436">
        <v>0</v>
      </c>
      <c r="I1881" s="6">
        <v>0</v>
      </c>
      <c r="J1881" s="118">
        <v>0</v>
      </c>
      <c r="K1881" s="347"/>
      <c r="L1881" s="165"/>
      <c r="M1881" s="165"/>
      <c r="N1881" s="165"/>
      <c r="O1881" s="162"/>
    </row>
    <row r="1882" spans="1:15" ht="15" customHeight="1">
      <c r="A1882" s="378">
        <v>84</v>
      </c>
      <c r="B1882" s="14" t="s">
        <v>2254</v>
      </c>
      <c r="C1882" s="54" t="s">
        <v>2255</v>
      </c>
      <c r="D1882" s="371">
        <v>1569</v>
      </c>
      <c r="E1882" s="4" t="s">
        <v>2362</v>
      </c>
      <c r="F1882" s="47" t="s">
        <v>22</v>
      </c>
      <c r="G1882" s="47" t="s">
        <v>22</v>
      </c>
      <c r="H1882" s="436">
        <v>0</v>
      </c>
      <c r="I1882" s="6">
        <v>0</v>
      </c>
      <c r="J1882" s="118">
        <v>0</v>
      </c>
      <c r="K1882" s="347"/>
      <c r="L1882" s="165"/>
      <c r="M1882" s="165"/>
      <c r="N1882" s="165"/>
      <c r="O1882" s="162"/>
    </row>
    <row r="1883" spans="1:15" ht="15" customHeight="1">
      <c r="A1883" s="378">
        <v>84</v>
      </c>
      <c r="B1883" s="14" t="s">
        <v>2254</v>
      </c>
      <c r="C1883" s="54" t="s">
        <v>2255</v>
      </c>
      <c r="D1883" s="371">
        <v>1570</v>
      </c>
      <c r="E1883" s="4" t="s">
        <v>2363</v>
      </c>
      <c r="F1883" s="47" t="s">
        <v>18</v>
      </c>
      <c r="G1883" s="47" t="s">
        <v>18</v>
      </c>
      <c r="H1883" s="436">
        <v>0</v>
      </c>
      <c r="I1883" s="6">
        <v>0</v>
      </c>
      <c r="J1883" s="118">
        <v>0</v>
      </c>
      <c r="K1883" s="347"/>
      <c r="L1883" s="165"/>
      <c r="M1883" s="165"/>
      <c r="N1883" s="165"/>
      <c r="O1883" s="162"/>
    </row>
    <row r="1884" spans="1:15" ht="15" customHeight="1">
      <c r="A1884" s="378">
        <v>84</v>
      </c>
      <c r="B1884" s="14" t="s">
        <v>2254</v>
      </c>
      <c r="C1884" s="54" t="s">
        <v>2255</v>
      </c>
      <c r="D1884" s="371">
        <v>1571</v>
      </c>
      <c r="E1884" s="4" t="s">
        <v>2364</v>
      </c>
      <c r="F1884" s="47" t="s">
        <v>22</v>
      </c>
      <c r="G1884" s="47" t="s">
        <v>22</v>
      </c>
      <c r="H1884" s="436">
        <v>0</v>
      </c>
      <c r="I1884" s="6">
        <v>0</v>
      </c>
      <c r="J1884" s="118">
        <v>0</v>
      </c>
      <c r="K1884" s="347"/>
      <c r="L1884" s="165"/>
      <c r="M1884" s="165"/>
      <c r="N1884" s="165"/>
      <c r="O1884" s="162"/>
    </row>
    <row r="1885" spans="1:15" ht="15" customHeight="1">
      <c r="A1885" s="378">
        <v>84</v>
      </c>
      <c r="B1885" s="14" t="s">
        <v>2254</v>
      </c>
      <c r="C1885" s="54" t="s">
        <v>2255</v>
      </c>
      <c r="D1885" s="371">
        <v>1574</v>
      </c>
      <c r="E1885" s="4" t="s">
        <v>2365</v>
      </c>
      <c r="F1885" s="47" t="s">
        <v>18</v>
      </c>
      <c r="G1885" s="47" t="s">
        <v>18</v>
      </c>
      <c r="H1885" s="436">
        <v>0</v>
      </c>
      <c r="I1885" s="6">
        <v>0</v>
      </c>
      <c r="J1885" s="118">
        <v>0</v>
      </c>
      <c r="K1885" s="347"/>
      <c r="L1885" s="165"/>
      <c r="M1885" s="165"/>
      <c r="N1885" s="165"/>
      <c r="O1885" s="162"/>
    </row>
    <row r="1886" spans="1:15" ht="15" customHeight="1">
      <c r="A1886" s="378">
        <v>84</v>
      </c>
      <c r="B1886" s="14" t="s">
        <v>2254</v>
      </c>
      <c r="C1886" s="54" t="s">
        <v>2255</v>
      </c>
      <c r="D1886" s="371">
        <v>1578</v>
      </c>
      <c r="E1886" s="4" t="s">
        <v>2366</v>
      </c>
      <c r="F1886" s="47" t="s">
        <v>18</v>
      </c>
      <c r="G1886" s="47" t="s">
        <v>18</v>
      </c>
      <c r="H1886" s="436">
        <v>0</v>
      </c>
      <c r="I1886" s="6">
        <v>0</v>
      </c>
      <c r="J1886" s="118">
        <v>0</v>
      </c>
      <c r="K1886" s="347"/>
      <c r="L1886" s="165"/>
      <c r="M1886" s="165"/>
      <c r="N1886" s="165"/>
      <c r="O1886" s="162"/>
    </row>
    <row r="1887" spans="1:15" ht="15" customHeight="1">
      <c r="A1887" s="378">
        <v>84</v>
      </c>
      <c r="B1887" s="14" t="s">
        <v>2254</v>
      </c>
      <c r="C1887" s="54" t="s">
        <v>2255</v>
      </c>
      <c r="D1887" s="371">
        <v>2002</v>
      </c>
      <c r="E1887" s="4" t="s">
        <v>2367</v>
      </c>
      <c r="F1887" s="47" t="s">
        <v>18</v>
      </c>
      <c r="G1887" s="47" t="s">
        <v>18</v>
      </c>
      <c r="H1887" s="436">
        <v>1</v>
      </c>
      <c r="I1887" s="6">
        <v>30000000</v>
      </c>
      <c r="J1887" s="118">
        <v>0</v>
      </c>
      <c r="K1887" s="417">
        <v>1</v>
      </c>
      <c r="L1887" s="165"/>
      <c r="M1887" s="161" t="s">
        <v>51</v>
      </c>
      <c r="N1887" s="165"/>
      <c r="O1887" s="162" t="s">
        <v>2368</v>
      </c>
    </row>
    <row r="1888" spans="1:15" ht="15" customHeight="1">
      <c r="A1888" s="378">
        <v>84</v>
      </c>
      <c r="B1888" s="14" t="s">
        <v>2254</v>
      </c>
      <c r="C1888" s="54" t="s">
        <v>2255</v>
      </c>
      <c r="D1888" s="371">
        <v>2018</v>
      </c>
      <c r="E1888" s="4" t="s">
        <v>2369</v>
      </c>
      <c r="F1888" s="47" t="s">
        <v>18</v>
      </c>
      <c r="G1888" s="47" t="s">
        <v>18</v>
      </c>
      <c r="H1888" s="436">
        <v>0</v>
      </c>
      <c r="I1888" s="6">
        <v>0</v>
      </c>
      <c r="J1888" s="118">
        <v>0</v>
      </c>
      <c r="K1888" s="347"/>
      <c r="L1888" s="165"/>
      <c r="M1888" s="165"/>
      <c r="N1888" s="165"/>
      <c r="O1888" s="162"/>
    </row>
    <row r="1889" spans="1:15" ht="15" customHeight="1">
      <c r="A1889" s="378">
        <v>84</v>
      </c>
      <c r="B1889" s="14" t="s">
        <v>2254</v>
      </c>
      <c r="C1889" s="54" t="s">
        <v>2255</v>
      </c>
      <c r="D1889" s="371">
        <v>2033</v>
      </c>
      <c r="E1889" s="4" t="s">
        <v>2370</v>
      </c>
      <c r="F1889" s="47" t="s">
        <v>18</v>
      </c>
      <c r="G1889" s="47" t="s">
        <v>18</v>
      </c>
      <c r="H1889" s="436">
        <v>0</v>
      </c>
      <c r="I1889" s="6">
        <v>0</v>
      </c>
      <c r="J1889" s="118">
        <v>0</v>
      </c>
      <c r="K1889" s="347"/>
      <c r="L1889" s="165"/>
      <c r="M1889" s="165"/>
      <c r="N1889" s="165"/>
      <c r="O1889" s="162"/>
    </row>
    <row r="1890" spans="1:15" ht="15" customHeight="1">
      <c r="A1890" s="378">
        <v>84</v>
      </c>
      <c r="B1890" s="14" t="s">
        <v>2254</v>
      </c>
      <c r="C1890" s="54" t="s">
        <v>2255</v>
      </c>
      <c r="D1890" s="371">
        <v>2035</v>
      </c>
      <c r="E1890" s="4" t="s">
        <v>2371</v>
      </c>
      <c r="F1890" s="47" t="s">
        <v>18</v>
      </c>
      <c r="G1890" s="47" t="s">
        <v>18</v>
      </c>
      <c r="H1890" s="436">
        <v>0</v>
      </c>
      <c r="I1890" s="6">
        <v>0</v>
      </c>
      <c r="J1890" s="118">
        <v>0</v>
      </c>
      <c r="K1890" s="347"/>
      <c r="L1890" s="165"/>
      <c r="M1890" s="165"/>
      <c r="N1890" s="165"/>
      <c r="O1890" s="162"/>
    </row>
    <row r="1891" spans="1:15" ht="15" customHeight="1">
      <c r="A1891" s="378">
        <v>84</v>
      </c>
      <c r="B1891" s="14" t="s">
        <v>2254</v>
      </c>
      <c r="C1891" s="54" t="s">
        <v>2255</v>
      </c>
      <c r="D1891" s="371">
        <v>2036</v>
      </c>
      <c r="E1891" s="4" t="s">
        <v>2372</v>
      </c>
      <c r="F1891" s="47" t="s">
        <v>18</v>
      </c>
      <c r="G1891" s="47" t="s">
        <v>18</v>
      </c>
      <c r="H1891" s="436">
        <v>0</v>
      </c>
      <c r="I1891" s="6">
        <v>0</v>
      </c>
      <c r="J1891" s="118">
        <v>0</v>
      </c>
      <c r="K1891" s="347"/>
      <c r="L1891" s="165"/>
      <c r="M1891" s="165"/>
      <c r="N1891" s="165"/>
      <c r="O1891" s="162"/>
    </row>
    <row r="1892" spans="1:15" ht="15" customHeight="1">
      <c r="A1892" s="378">
        <v>84</v>
      </c>
      <c r="B1892" s="14" t="s">
        <v>2254</v>
      </c>
      <c r="C1892" s="54" t="s">
        <v>101</v>
      </c>
      <c r="D1892" s="371">
        <v>2100</v>
      </c>
      <c r="E1892" s="4" t="s">
        <v>61</v>
      </c>
      <c r="F1892" s="47" t="s">
        <v>62</v>
      </c>
      <c r="G1892" s="47" t="s">
        <v>26</v>
      </c>
      <c r="H1892" s="436">
        <v>8</v>
      </c>
      <c r="I1892" s="6">
        <v>1974737815</v>
      </c>
      <c r="J1892" s="126">
        <v>1513005315.3499992</v>
      </c>
      <c r="K1892" s="417">
        <v>1</v>
      </c>
      <c r="L1892" s="165"/>
      <c r="M1892" s="161" t="s">
        <v>51</v>
      </c>
      <c r="N1892" s="165"/>
      <c r="O1892" s="162" t="s">
        <v>2368</v>
      </c>
    </row>
    <row r="1893" spans="1:15" ht="15" customHeight="1">
      <c r="A1893" s="378">
        <v>84</v>
      </c>
      <c r="B1893" s="14" t="s">
        <v>2254</v>
      </c>
      <c r="C1893" s="54" t="s">
        <v>101</v>
      </c>
      <c r="D1893" s="371">
        <v>2171</v>
      </c>
      <c r="E1893" s="4" t="s">
        <v>63</v>
      </c>
      <c r="F1893" s="47" t="s">
        <v>364</v>
      </c>
      <c r="G1893" s="47" t="s">
        <v>26</v>
      </c>
      <c r="H1893" s="436">
        <v>1</v>
      </c>
      <c r="I1893" s="6">
        <v>51657917</v>
      </c>
      <c r="J1893" s="127">
        <v>37650390.950000003</v>
      </c>
      <c r="K1893" s="417">
        <v>1</v>
      </c>
      <c r="L1893" s="165"/>
      <c r="M1893" s="161" t="s">
        <v>51</v>
      </c>
      <c r="N1893" s="165"/>
      <c r="O1893" s="162" t="s">
        <v>2368</v>
      </c>
    </row>
    <row r="1894" spans="1:15" ht="15" customHeight="1">
      <c r="A1894" s="378">
        <v>84</v>
      </c>
      <c r="B1894" s="14" t="s">
        <v>2254</v>
      </c>
      <c r="C1894" s="54" t="s">
        <v>85</v>
      </c>
      <c r="D1894" s="371">
        <v>2180</v>
      </c>
      <c r="E1894" s="4" t="s">
        <v>1280</v>
      </c>
      <c r="F1894" s="47" t="s">
        <v>2373</v>
      </c>
      <c r="G1894" s="47" t="s">
        <v>26</v>
      </c>
      <c r="H1894" s="436">
        <v>1</v>
      </c>
      <c r="I1894" s="6">
        <v>4338980</v>
      </c>
      <c r="J1894" s="127">
        <v>515336.87999999995</v>
      </c>
      <c r="K1894" s="417">
        <v>1</v>
      </c>
      <c r="L1894" s="165"/>
      <c r="M1894" s="161" t="s">
        <v>51</v>
      </c>
      <c r="N1894" s="165"/>
      <c r="O1894" s="162" t="s">
        <v>2368</v>
      </c>
    </row>
    <row r="1895" spans="1:15" ht="15" customHeight="1">
      <c r="A1895" s="378">
        <v>84</v>
      </c>
      <c r="B1895" s="14" t="s">
        <v>2254</v>
      </c>
      <c r="C1895" s="54" t="s">
        <v>2255</v>
      </c>
      <c r="D1895" s="371">
        <v>2191</v>
      </c>
      <c r="E1895" s="4" t="s">
        <v>2374</v>
      </c>
      <c r="F1895" s="47" t="s">
        <v>18</v>
      </c>
      <c r="G1895" s="47" t="s">
        <v>18</v>
      </c>
      <c r="H1895" s="436">
        <v>0</v>
      </c>
      <c r="I1895" s="6">
        <v>0</v>
      </c>
      <c r="J1895" s="121">
        <v>0</v>
      </c>
      <c r="K1895" s="347"/>
      <c r="L1895" s="165"/>
      <c r="M1895" s="165"/>
      <c r="N1895" s="165"/>
      <c r="O1895" s="162"/>
    </row>
    <row r="1896" spans="1:15" ht="15" customHeight="1">
      <c r="A1896" s="378">
        <v>84</v>
      </c>
      <c r="B1896" s="14" t="s">
        <v>2254</v>
      </c>
      <c r="C1896" s="54" t="s">
        <v>2255</v>
      </c>
      <c r="D1896" s="371">
        <v>2193</v>
      </c>
      <c r="E1896" s="4" t="s">
        <v>2375</v>
      </c>
      <c r="F1896" s="47" t="s">
        <v>18</v>
      </c>
      <c r="G1896" s="47" t="s">
        <v>18</v>
      </c>
      <c r="H1896" s="436">
        <v>0</v>
      </c>
      <c r="I1896" s="6">
        <v>0</v>
      </c>
      <c r="J1896" s="118">
        <v>0</v>
      </c>
      <c r="K1896" s="347"/>
      <c r="L1896" s="165"/>
      <c r="M1896" s="165"/>
      <c r="N1896" s="165"/>
      <c r="O1896" s="162"/>
    </row>
    <row r="1897" spans="1:15" ht="15" customHeight="1">
      <c r="A1897" s="378">
        <v>84</v>
      </c>
      <c r="B1897" s="14" t="s">
        <v>2254</v>
      </c>
      <c r="C1897" s="54" t="s">
        <v>2255</v>
      </c>
      <c r="D1897" s="371">
        <v>2195</v>
      </c>
      <c r="E1897" s="4" t="s">
        <v>2376</v>
      </c>
      <c r="F1897" s="47" t="s">
        <v>18</v>
      </c>
      <c r="G1897" s="47" t="s">
        <v>18</v>
      </c>
      <c r="H1897" s="436">
        <v>0</v>
      </c>
      <c r="I1897" s="6">
        <v>0</v>
      </c>
      <c r="J1897" s="118">
        <v>0</v>
      </c>
      <c r="K1897" s="347"/>
      <c r="L1897" s="165"/>
      <c r="M1897" s="165"/>
      <c r="N1897" s="165"/>
      <c r="O1897" s="162"/>
    </row>
    <row r="1898" spans="1:15" ht="15" customHeight="1">
      <c r="A1898" s="378">
        <v>84</v>
      </c>
      <c r="B1898" s="14" t="s">
        <v>2254</v>
      </c>
      <c r="C1898" s="54" t="s">
        <v>2255</v>
      </c>
      <c r="D1898" s="371">
        <v>2196</v>
      </c>
      <c r="E1898" s="4" t="s">
        <v>2377</v>
      </c>
      <c r="F1898" s="47" t="s">
        <v>18</v>
      </c>
      <c r="G1898" s="47" t="s">
        <v>18</v>
      </c>
      <c r="H1898" s="436">
        <v>0</v>
      </c>
      <c r="I1898" s="6">
        <v>0</v>
      </c>
      <c r="J1898" s="118">
        <v>0</v>
      </c>
      <c r="K1898" s="347"/>
      <c r="L1898" s="165"/>
      <c r="M1898" s="165"/>
      <c r="N1898" s="165"/>
      <c r="O1898" s="162"/>
    </row>
    <row r="1899" spans="1:15" ht="15" customHeight="1">
      <c r="A1899" s="378">
        <v>84</v>
      </c>
      <c r="B1899" s="14" t="s">
        <v>2254</v>
      </c>
      <c r="C1899" s="54" t="s">
        <v>2255</v>
      </c>
      <c r="D1899" s="371">
        <v>2197</v>
      </c>
      <c r="E1899" s="4" t="s">
        <v>2378</v>
      </c>
      <c r="F1899" s="47" t="s">
        <v>18</v>
      </c>
      <c r="G1899" s="47" t="s">
        <v>18</v>
      </c>
      <c r="H1899" s="436">
        <v>0</v>
      </c>
      <c r="I1899" s="6">
        <v>0</v>
      </c>
      <c r="J1899" s="118">
        <v>0</v>
      </c>
      <c r="K1899" s="347"/>
      <c r="L1899" s="165"/>
      <c r="M1899" s="165"/>
      <c r="N1899" s="165"/>
      <c r="O1899" s="162"/>
    </row>
    <row r="1900" spans="1:15" ht="15" customHeight="1">
      <c r="A1900" s="378">
        <v>84</v>
      </c>
      <c r="B1900" s="14" t="s">
        <v>2254</v>
      </c>
      <c r="C1900" s="54" t="s">
        <v>2255</v>
      </c>
      <c r="D1900" s="371">
        <v>2198</v>
      </c>
      <c r="E1900" s="4" t="s">
        <v>2379</v>
      </c>
      <c r="F1900" s="47" t="s">
        <v>18</v>
      </c>
      <c r="G1900" s="47" t="s">
        <v>18</v>
      </c>
      <c r="H1900" s="436">
        <v>0</v>
      </c>
      <c r="I1900" s="6">
        <v>0</v>
      </c>
      <c r="J1900" s="118">
        <v>0</v>
      </c>
      <c r="K1900" s="347"/>
      <c r="L1900" s="165"/>
      <c r="M1900" s="165"/>
      <c r="N1900" s="165"/>
      <c r="O1900" s="162"/>
    </row>
    <row r="1901" spans="1:15" ht="15" customHeight="1">
      <c r="A1901" s="378">
        <v>84</v>
      </c>
      <c r="B1901" s="14" t="s">
        <v>2254</v>
      </c>
      <c r="C1901" s="54" t="s">
        <v>2255</v>
      </c>
      <c r="D1901" s="371">
        <v>2199</v>
      </c>
      <c r="E1901" s="4" t="s">
        <v>2380</v>
      </c>
      <c r="F1901" s="47" t="s">
        <v>18</v>
      </c>
      <c r="G1901" s="47" t="s">
        <v>18</v>
      </c>
      <c r="H1901" s="436">
        <v>0</v>
      </c>
      <c r="I1901" s="6">
        <v>0</v>
      </c>
      <c r="J1901" s="127">
        <v>0</v>
      </c>
      <c r="K1901" s="347"/>
      <c r="L1901" s="165"/>
      <c r="M1901" s="165"/>
      <c r="N1901" s="165"/>
      <c r="O1901" s="162"/>
    </row>
    <row r="1902" spans="1:15" ht="15" customHeight="1">
      <c r="A1902" s="378">
        <v>84</v>
      </c>
      <c r="B1902" s="14" t="s">
        <v>2254</v>
      </c>
      <c r="C1902" s="54" t="s">
        <v>2255</v>
      </c>
      <c r="D1902" s="371">
        <v>2200</v>
      </c>
      <c r="E1902" s="4" t="s">
        <v>2381</v>
      </c>
      <c r="F1902" s="47" t="s">
        <v>18</v>
      </c>
      <c r="G1902" s="47" t="s">
        <v>18</v>
      </c>
      <c r="H1902" s="436">
        <v>0</v>
      </c>
      <c r="I1902" s="6">
        <v>0</v>
      </c>
      <c r="J1902" s="127">
        <v>50000</v>
      </c>
      <c r="K1902" s="417">
        <v>1</v>
      </c>
      <c r="L1902" s="165"/>
      <c r="M1902" s="161" t="s">
        <v>51</v>
      </c>
      <c r="N1902" s="165"/>
      <c r="O1902" s="162" t="s">
        <v>2382</v>
      </c>
    </row>
    <row r="1903" spans="1:15" ht="15" customHeight="1">
      <c r="A1903" s="378">
        <v>84</v>
      </c>
      <c r="B1903" s="14" t="s">
        <v>2254</v>
      </c>
      <c r="C1903" s="54" t="s">
        <v>2255</v>
      </c>
      <c r="D1903" s="371">
        <v>2201</v>
      </c>
      <c r="E1903" s="4" t="s">
        <v>2383</v>
      </c>
      <c r="F1903" s="47" t="s">
        <v>18</v>
      </c>
      <c r="G1903" s="47" t="s">
        <v>18</v>
      </c>
      <c r="H1903" s="436">
        <v>0</v>
      </c>
      <c r="I1903" s="6">
        <v>0</v>
      </c>
      <c r="J1903" s="127">
        <v>0</v>
      </c>
      <c r="K1903" s="347"/>
      <c r="L1903" s="165"/>
      <c r="M1903" s="165"/>
      <c r="N1903" s="165"/>
      <c r="O1903" s="162"/>
    </row>
    <row r="1904" spans="1:15" ht="15" customHeight="1">
      <c r="A1904" s="378">
        <v>84</v>
      </c>
      <c r="B1904" s="14" t="s">
        <v>2254</v>
      </c>
      <c r="C1904" s="54" t="s">
        <v>2255</v>
      </c>
      <c r="D1904" s="371">
        <v>2203</v>
      </c>
      <c r="E1904" s="4" t="s">
        <v>2384</v>
      </c>
      <c r="F1904" s="47" t="s">
        <v>18</v>
      </c>
      <c r="G1904" s="47" t="s">
        <v>18</v>
      </c>
      <c r="H1904" s="436">
        <v>0</v>
      </c>
      <c r="I1904" s="6">
        <v>0</v>
      </c>
      <c r="J1904" s="127">
        <v>0</v>
      </c>
      <c r="K1904" s="347"/>
      <c r="L1904" s="165"/>
      <c r="M1904" s="165"/>
      <c r="N1904" s="165"/>
      <c r="O1904" s="162"/>
    </row>
    <row r="1905" spans="1:15" ht="15" customHeight="1">
      <c r="A1905" s="378">
        <v>84</v>
      </c>
      <c r="B1905" s="14" t="s">
        <v>2254</v>
      </c>
      <c r="C1905" s="54" t="s">
        <v>2255</v>
      </c>
      <c r="D1905" s="371">
        <v>2204</v>
      </c>
      <c r="E1905" s="4" t="s">
        <v>2385</v>
      </c>
      <c r="F1905" s="47" t="s">
        <v>18</v>
      </c>
      <c r="G1905" s="47" t="s">
        <v>18</v>
      </c>
      <c r="H1905" s="436">
        <v>0</v>
      </c>
      <c r="I1905" s="6">
        <v>0</v>
      </c>
      <c r="J1905" s="118">
        <v>0</v>
      </c>
      <c r="K1905" s="347"/>
      <c r="L1905" s="165"/>
      <c r="M1905" s="165"/>
      <c r="N1905" s="165"/>
      <c r="O1905" s="162"/>
    </row>
    <row r="1906" spans="1:15" ht="15" customHeight="1">
      <c r="A1906" s="378">
        <v>84</v>
      </c>
      <c r="B1906" s="14" t="s">
        <v>2254</v>
      </c>
      <c r="C1906" s="54" t="s">
        <v>2255</v>
      </c>
      <c r="D1906" s="371">
        <v>2206</v>
      </c>
      <c r="E1906" s="4" t="s">
        <v>2386</v>
      </c>
      <c r="F1906" s="47" t="s">
        <v>18</v>
      </c>
      <c r="G1906" s="47" t="s">
        <v>18</v>
      </c>
      <c r="H1906" s="436">
        <v>0</v>
      </c>
      <c r="I1906" s="6">
        <v>0</v>
      </c>
      <c r="J1906" s="118">
        <v>0</v>
      </c>
      <c r="K1906" s="347"/>
      <c r="L1906" s="165"/>
      <c r="M1906" s="165"/>
      <c r="N1906" s="165"/>
      <c r="O1906" s="162"/>
    </row>
    <row r="1907" spans="1:15" ht="15" customHeight="1">
      <c r="A1907" s="378">
        <v>84</v>
      </c>
      <c r="B1907" s="14" t="s">
        <v>2254</v>
      </c>
      <c r="C1907" s="54" t="s">
        <v>2255</v>
      </c>
      <c r="D1907" s="371">
        <v>2208</v>
      </c>
      <c r="E1907" s="4" t="s">
        <v>2387</v>
      </c>
      <c r="F1907" s="47" t="s">
        <v>18</v>
      </c>
      <c r="G1907" s="47" t="s">
        <v>18</v>
      </c>
      <c r="H1907" s="436">
        <v>0</v>
      </c>
      <c r="I1907" s="6">
        <v>0</v>
      </c>
      <c r="J1907" s="118">
        <v>0</v>
      </c>
      <c r="K1907" s="347"/>
      <c r="L1907" s="165"/>
      <c r="M1907" s="165"/>
      <c r="N1907" s="165"/>
      <c r="O1907" s="162"/>
    </row>
    <row r="1908" spans="1:15" ht="15" customHeight="1">
      <c r="A1908" s="378">
        <v>84</v>
      </c>
      <c r="B1908" s="14" t="s">
        <v>2254</v>
      </c>
      <c r="C1908" s="54" t="s">
        <v>2255</v>
      </c>
      <c r="D1908" s="371">
        <v>2209</v>
      </c>
      <c r="E1908" s="4" t="s">
        <v>2388</v>
      </c>
      <c r="F1908" s="47" t="s">
        <v>18</v>
      </c>
      <c r="G1908" s="47" t="s">
        <v>18</v>
      </c>
      <c r="H1908" s="436">
        <v>0</v>
      </c>
      <c r="I1908" s="6">
        <v>0</v>
      </c>
      <c r="J1908" s="118">
        <v>0</v>
      </c>
      <c r="K1908" s="347"/>
      <c r="L1908" s="165"/>
      <c r="M1908" s="165"/>
      <c r="N1908" s="165"/>
      <c r="O1908" s="162"/>
    </row>
    <row r="1909" spans="1:15" ht="15" customHeight="1">
      <c r="A1909" s="378">
        <v>84</v>
      </c>
      <c r="B1909" s="14" t="s">
        <v>2254</v>
      </c>
      <c r="C1909" s="54" t="s">
        <v>2255</v>
      </c>
      <c r="D1909" s="371">
        <v>2210</v>
      </c>
      <c r="E1909" s="4" t="s">
        <v>2389</v>
      </c>
      <c r="F1909" s="47" t="s">
        <v>22</v>
      </c>
      <c r="G1909" s="47" t="s">
        <v>22</v>
      </c>
      <c r="H1909" s="436">
        <v>0</v>
      </c>
      <c r="I1909" s="6">
        <v>0</v>
      </c>
      <c r="J1909" s="118">
        <v>0</v>
      </c>
      <c r="K1909" s="347"/>
      <c r="L1909" s="165"/>
      <c r="M1909" s="165"/>
      <c r="N1909" s="165"/>
      <c r="O1909" s="162"/>
    </row>
    <row r="1910" spans="1:15" ht="15" customHeight="1">
      <c r="A1910" s="378">
        <v>84</v>
      </c>
      <c r="B1910" s="14" t="s">
        <v>2254</v>
      </c>
      <c r="C1910" s="54" t="s">
        <v>2255</v>
      </c>
      <c r="D1910" s="371">
        <v>2211</v>
      </c>
      <c r="E1910" s="4" t="s">
        <v>2390</v>
      </c>
      <c r="F1910" s="47" t="s">
        <v>18</v>
      </c>
      <c r="G1910" s="47" t="s">
        <v>18</v>
      </c>
      <c r="H1910" s="436">
        <v>0</v>
      </c>
      <c r="I1910" s="6">
        <v>0</v>
      </c>
      <c r="J1910" s="118">
        <v>0</v>
      </c>
      <c r="K1910" s="347"/>
      <c r="L1910" s="165"/>
      <c r="M1910" s="165"/>
      <c r="N1910" s="165"/>
      <c r="O1910" s="162"/>
    </row>
    <row r="1911" spans="1:15" ht="15" customHeight="1">
      <c r="A1911" s="378">
        <v>84</v>
      </c>
      <c r="B1911" s="14" t="s">
        <v>2254</v>
      </c>
      <c r="C1911" s="54" t="s">
        <v>2255</v>
      </c>
      <c r="D1911" s="371">
        <v>2212</v>
      </c>
      <c r="E1911" s="4" t="s">
        <v>2391</v>
      </c>
      <c r="F1911" s="47" t="s">
        <v>18</v>
      </c>
      <c r="G1911" s="47" t="s">
        <v>18</v>
      </c>
      <c r="H1911" s="436">
        <v>0</v>
      </c>
      <c r="I1911" s="6">
        <v>0</v>
      </c>
      <c r="J1911" s="118">
        <v>0</v>
      </c>
      <c r="K1911" s="347"/>
      <c r="L1911" s="165"/>
      <c r="M1911" s="165"/>
      <c r="N1911" s="165"/>
      <c r="O1911" s="162"/>
    </row>
    <row r="1912" spans="1:15" ht="15" customHeight="1">
      <c r="A1912" s="378">
        <v>84</v>
      </c>
      <c r="B1912" s="14" t="s">
        <v>2254</v>
      </c>
      <c r="C1912" s="54" t="s">
        <v>2255</v>
      </c>
      <c r="D1912" s="371">
        <v>2213</v>
      </c>
      <c r="E1912" s="4" t="s">
        <v>2392</v>
      </c>
      <c r="F1912" s="47" t="s">
        <v>18</v>
      </c>
      <c r="G1912" s="47" t="s">
        <v>18</v>
      </c>
      <c r="H1912" s="436">
        <v>0</v>
      </c>
      <c r="I1912" s="6">
        <v>0</v>
      </c>
      <c r="J1912" s="118">
        <v>0</v>
      </c>
      <c r="K1912" s="347"/>
      <c r="L1912" s="165"/>
      <c r="M1912" s="165"/>
      <c r="N1912" s="165"/>
      <c r="O1912" s="162"/>
    </row>
    <row r="1913" spans="1:15" ht="15" customHeight="1">
      <c r="A1913" s="378">
        <v>84</v>
      </c>
      <c r="B1913" s="14" t="s">
        <v>2254</v>
      </c>
      <c r="C1913" s="54" t="s">
        <v>2255</v>
      </c>
      <c r="D1913" s="371">
        <v>2215</v>
      </c>
      <c r="E1913" s="4" t="s">
        <v>2393</v>
      </c>
      <c r="F1913" s="47" t="s">
        <v>18</v>
      </c>
      <c r="G1913" s="47" t="s">
        <v>18</v>
      </c>
      <c r="H1913" s="436">
        <v>0</v>
      </c>
      <c r="I1913" s="6">
        <v>0</v>
      </c>
      <c r="J1913" s="118">
        <v>0</v>
      </c>
      <c r="K1913" s="347"/>
      <c r="L1913" s="165"/>
      <c r="M1913" s="165"/>
      <c r="N1913" s="165"/>
      <c r="O1913" s="162"/>
    </row>
    <row r="1914" spans="1:15" ht="15" customHeight="1">
      <c r="A1914" s="378">
        <v>84</v>
      </c>
      <c r="B1914" s="14" t="s">
        <v>2254</v>
      </c>
      <c r="C1914" s="54" t="s">
        <v>2255</v>
      </c>
      <c r="D1914" s="371">
        <v>2216</v>
      </c>
      <c r="E1914" s="4" t="s">
        <v>2394</v>
      </c>
      <c r="F1914" s="47" t="s">
        <v>18</v>
      </c>
      <c r="G1914" s="47" t="s">
        <v>18</v>
      </c>
      <c r="H1914" s="436">
        <v>0</v>
      </c>
      <c r="I1914" s="6">
        <v>0</v>
      </c>
      <c r="J1914" s="118">
        <v>0</v>
      </c>
      <c r="K1914" s="347"/>
      <c r="L1914" s="165"/>
      <c r="M1914" s="165"/>
      <c r="N1914" s="165"/>
      <c r="O1914" s="162"/>
    </row>
    <row r="1915" spans="1:15" ht="15" customHeight="1">
      <c r="A1915" s="378">
        <v>84</v>
      </c>
      <c r="B1915" s="14" t="s">
        <v>2254</v>
      </c>
      <c r="C1915" s="54" t="s">
        <v>2255</v>
      </c>
      <c r="D1915" s="371">
        <v>2217</v>
      </c>
      <c r="E1915" s="4" t="s">
        <v>2395</v>
      </c>
      <c r="F1915" s="47" t="s">
        <v>18</v>
      </c>
      <c r="G1915" s="47" t="s">
        <v>18</v>
      </c>
      <c r="H1915" s="436">
        <v>0</v>
      </c>
      <c r="I1915" s="6">
        <v>0</v>
      </c>
      <c r="J1915" s="118">
        <v>0</v>
      </c>
      <c r="K1915" s="347"/>
      <c r="L1915" s="165"/>
      <c r="M1915" s="165"/>
      <c r="N1915" s="165"/>
      <c r="O1915" s="162"/>
    </row>
    <row r="1916" spans="1:15" ht="15" customHeight="1">
      <c r="A1916" s="378">
        <v>84</v>
      </c>
      <c r="B1916" s="14" t="s">
        <v>2254</v>
      </c>
      <c r="C1916" s="54" t="s">
        <v>2255</v>
      </c>
      <c r="D1916" s="371">
        <v>2218</v>
      </c>
      <c r="E1916" s="4" t="s">
        <v>2396</v>
      </c>
      <c r="F1916" s="47" t="s">
        <v>18</v>
      </c>
      <c r="G1916" s="47" t="s">
        <v>18</v>
      </c>
      <c r="H1916" s="436">
        <v>0</v>
      </c>
      <c r="I1916" s="6">
        <v>0</v>
      </c>
      <c r="J1916" s="118">
        <v>0</v>
      </c>
      <c r="K1916" s="347"/>
      <c r="L1916" s="165"/>
      <c r="M1916" s="165"/>
      <c r="N1916" s="165"/>
      <c r="O1916" s="162"/>
    </row>
    <row r="1917" spans="1:15" ht="15" customHeight="1">
      <c r="A1917" s="378">
        <v>84</v>
      </c>
      <c r="B1917" s="14" t="s">
        <v>2254</v>
      </c>
      <c r="C1917" s="54" t="s">
        <v>2255</v>
      </c>
      <c r="D1917" s="371">
        <v>2219</v>
      </c>
      <c r="E1917" s="4" t="s">
        <v>2397</v>
      </c>
      <c r="F1917" s="47" t="s">
        <v>18</v>
      </c>
      <c r="G1917" s="47" t="s">
        <v>18</v>
      </c>
      <c r="H1917" s="436">
        <v>0</v>
      </c>
      <c r="I1917" s="6">
        <v>0</v>
      </c>
      <c r="J1917" s="118">
        <v>0</v>
      </c>
      <c r="K1917" s="347"/>
      <c r="L1917" s="165"/>
      <c r="M1917" s="165"/>
      <c r="N1917" s="165"/>
      <c r="O1917" s="162"/>
    </row>
    <row r="1918" spans="1:15" ht="15" customHeight="1">
      <c r="A1918" s="378">
        <v>84</v>
      </c>
      <c r="B1918" s="14" t="s">
        <v>2254</v>
      </c>
      <c r="C1918" s="54" t="s">
        <v>2255</v>
      </c>
      <c r="D1918" s="371">
        <v>2220</v>
      </c>
      <c r="E1918" s="4" t="s">
        <v>2398</v>
      </c>
      <c r="F1918" s="47" t="s">
        <v>18</v>
      </c>
      <c r="G1918" s="47" t="s">
        <v>18</v>
      </c>
      <c r="H1918" s="436">
        <v>0</v>
      </c>
      <c r="I1918" s="6">
        <v>0</v>
      </c>
      <c r="J1918" s="118">
        <v>0</v>
      </c>
      <c r="K1918" s="347"/>
      <c r="L1918" s="165"/>
      <c r="M1918" s="165"/>
      <c r="N1918" s="165"/>
      <c r="O1918" s="162"/>
    </row>
    <row r="1919" spans="1:15" ht="15" customHeight="1">
      <c r="A1919" s="378">
        <v>84</v>
      </c>
      <c r="B1919" s="14" t="s">
        <v>2254</v>
      </c>
      <c r="C1919" s="54" t="s">
        <v>2255</v>
      </c>
      <c r="D1919" s="371">
        <v>2221</v>
      </c>
      <c r="E1919" s="4" t="s">
        <v>2399</v>
      </c>
      <c r="F1919" s="47" t="s">
        <v>18</v>
      </c>
      <c r="G1919" s="47" t="s">
        <v>18</v>
      </c>
      <c r="H1919" s="436">
        <v>0</v>
      </c>
      <c r="I1919" s="6">
        <v>0</v>
      </c>
      <c r="J1919" s="118">
        <v>0</v>
      </c>
      <c r="K1919" s="347"/>
      <c r="L1919" s="165"/>
      <c r="M1919" s="165"/>
      <c r="N1919" s="165"/>
      <c r="O1919" s="162"/>
    </row>
    <row r="1920" spans="1:15" ht="15" customHeight="1">
      <c r="A1920" s="378">
        <v>84</v>
      </c>
      <c r="B1920" s="14" t="s">
        <v>2254</v>
      </c>
      <c r="C1920" s="54" t="s">
        <v>2255</v>
      </c>
      <c r="D1920" s="371">
        <v>2222</v>
      </c>
      <c r="E1920" s="4" t="s">
        <v>2400</v>
      </c>
      <c r="F1920" s="47" t="s">
        <v>18</v>
      </c>
      <c r="G1920" s="47" t="s">
        <v>18</v>
      </c>
      <c r="H1920" s="436">
        <v>0</v>
      </c>
      <c r="I1920" s="6">
        <v>0</v>
      </c>
      <c r="J1920" s="118">
        <v>0</v>
      </c>
      <c r="K1920" s="347"/>
      <c r="L1920" s="165"/>
      <c r="M1920" s="165"/>
      <c r="N1920" s="165"/>
      <c r="O1920" s="162"/>
    </row>
    <row r="1921" spans="1:15" ht="15" customHeight="1">
      <c r="A1921" s="378">
        <v>84</v>
      </c>
      <c r="B1921" s="14" t="s">
        <v>2254</v>
      </c>
      <c r="C1921" s="54" t="s">
        <v>2255</v>
      </c>
      <c r="D1921" s="371">
        <v>2223</v>
      </c>
      <c r="E1921" s="4" t="s">
        <v>2401</v>
      </c>
      <c r="F1921" s="47" t="s">
        <v>18</v>
      </c>
      <c r="G1921" s="47" t="s">
        <v>18</v>
      </c>
      <c r="H1921" s="436">
        <v>0</v>
      </c>
      <c r="I1921" s="6">
        <v>0</v>
      </c>
      <c r="J1921" s="118">
        <v>0</v>
      </c>
      <c r="K1921" s="347"/>
      <c r="L1921" s="165"/>
      <c r="M1921" s="165"/>
      <c r="N1921" s="165"/>
      <c r="O1921" s="162"/>
    </row>
    <row r="1922" spans="1:15" ht="15" customHeight="1">
      <c r="A1922" s="378">
        <v>84</v>
      </c>
      <c r="B1922" s="14" t="s">
        <v>2254</v>
      </c>
      <c r="C1922" s="54" t="s">
        <v>2255</v>
      </c>
      <c r="D1922" s="371">
        <v>2224</v>
      </c>
      <c r="E1922" s="4" t="s">
        <v>2402</v>
      </c>
      <c r="F1922" s="47" t="s">
        <v>18</v>
      </c>
      <c r="G1922" s="47" t="s">
        <v>18</v>
      </c>
      <c r="H1922" s="436">
        <v>0</v>
      </c>
      <c r="I1922" s="6">
        <v>0</v>
      </c>
      <c r="J1922" s="118">
        <v>0</v>
      </c>
      <c r="K1922" s="347"/>
      <c r="L1922" s="165"/>
      <c r="M1922" s="165"/>
      <c r="N1922" s="165"/>
      <c r="O1922" s="162"/>
    </row>
    <row r="1923" spans="1:15" ht="15" customHeight="1">
      <c r="A1923" s="378">
        <v>84</v>
      </c>
      <c r="B1923" s="14" t="s">
        <v>2254</v>
      </c>
      <c r="C1923" s="54" t="s">
        <v>2255</v>
      </c>
      <c r="D1923" s="371">
        <v>2225</v>
      </c>
      <c r="E1923" s="4" t="s">
        <v>2403</v>
      </c>
      <c r="F1923" s="47" t="s">
        <v>18</v>
      </c>
      <c r="G1923" s="47" t="s">
        <v>18</v>
      </c>
      <c r="H1923" s="436">
        <v>0</v>
      </c>
      <c r="I1923" s="6">
        <v>0</v>
      </c>
      <c r="J1923" s="118">
        <v>0</v>
      </c>
      <c r="K1923" s="347"/>
      <c r="L1923" s="165"/>
      <c r="M1923" s="165"/>
      <c r="N1923" s="165"/>
      <c r="O1923" s="162"/>
    </row>
    <row r="1924" spans="1:15" ht="15" customHeight="1">
      <c r="A1924" s="378">
        <v>84</v>
      </c>
      <c r="B1924" s="14" t="s">
        <v>2254</v>
      </c>
      <c r="C1924" s="54" t="s">
        <v>2255</v>
      </c>
      <c r="D1924" s="371">
        <v>2501</v>
      </c>
      <c r="E1924" s="4" t="s">
        <v>2404</v>
      </c>
      <c r="F1924" s="47" t="s">
        <v>53</v>
      </c>
      <c r="G1924" s="47" t="s">
        <v>26</v>
      </c>
      <c r="H1924" s="436">
        <v>1</v>
      </c>
      <c r="I1924" s="6">
        <v>11178000</v>
      </c>
      <c r="J1924" s="127">
        <v>10988274</v>
      </c>
      <c r="K1924" s="417">
        <v>1</v>
      </c>
      <c r="L1924" s="165" t="s">
        <v>2405</v>
      </c>
      <c r="M1924" s="161" t="s">
        <v>51</v>
      </c>
      <c r="N1924" s="165"/>
      <c r="O1924" s="162"/>
    </row>
    <row r="1925" spans="1:15" ht="15" customHeight="1">
      <c r="A1925" s="378">
        <v>84</v>
      </c>
      <c r="B1925" s="14" t="s">
        <v>2254</v>
      </c>
      <c r="C1925" s="54" t="s">
        <v>2255</v>
      </c>
      <c r="D1925" s="371">
        <v>2503</v>
      </c>
      <c r="E1925" s="4" t="s">
        <v>2406</v>
      </c>
      <c r="F1925" s="47" t="s">
        <v>53</v>
      </c>
      <c r="G1925" s="47" t="s">
        <v>26</v>
      </c>
      <c r="H1925" s="436">
        <v>0</v>
      </c>
      <c r="I1925" s="6">
        <v>0</v>
      </c>
      <c r="J1925" s="118">
        <v>0</v>
      </c>
      <c r="K1925" s="347"/>
      <c r="L1925" s="165"/>
      <c r="M1925" s="165"/>
      <c r="N1925" s="165"/>
      <c r="O1925" s="162"/>
    </row>
    <row r="1926" spans="1:15" ht="15" customHeight="1">
      <c r="A1926" s="378">
        <v>84</v>
      </c>
      <c r="B1926" s="14" t="s">
        <v>2254</v>
      </c>
      <c r="C1926" s="54" t="s">
        <v>2255</v>
      </c>
      <c r="D1926" s="371">
        <v>2505</v>
      </c>
      <c r="E1926" s="4" t="s">
        <v>2407</v>
      </c>
      <c r="F1926" s="47" t="s">
        <v>53</v>
      </c>
      <c r="G1926" s="47" t="s">
        <v>26</v>
      </c>
      <c r="H1926" s="436">
        <v>0</v>
      </c>
      <c r="I1926" s="6">
        <v>0</v>
      </c>
      <c r="J1926" s="118">
        <v>0</v>
      </c>
      <c r="K1926" s="347"/>
      <c r="L1926" s="165"/>
      <c r="M1926" s="165"/>
      <c r="N1926" s="165"/>
      <c r="O1926" s="162"/>
    </row>
    <row r="1927" spans="1:15" ht="15" customHeight="1">
      <c r="A1927" s="378">
        <v>84</v>
      </c>
      <c r="B1927" s="14" t="s">
        <v>2254</v>
      </c>
      <c r="C1927" s="54" t="s">
        <v>2255</v>
      </c>
      <c r="D1927" s="371">
        <v>2507</v>
      </c>
      <c r="E1927" s="4" t="s">
        <v>49</v>
      </c>
      <c r="F1927" s="47" t="s">
        <v>53</v>
      </c>
      <c r="G1927" s="47" t="s">
        <v>26</v>
      </c>
      <c r="H1927" s="436">
        <v>2</v>
      </c>
      <c r="I1927" s="6">
        <v>753410444</v>
      </c>
      <c r="J1927" s="126">
        <v>1669578056.29</v>
      </c>
      <c r="K1927" s="417">
        <v>1</v>
      </c>
      <c r="L1927" s="165"/>
      <c r="M1927" s="161" t="s">
        <v>51</v>
      </c>
      <c r="N1927" s="165"/>
      <c r="O1927" s="162" t="s">
        <v>2368</v>
      </c>
    </row>
    <row r="1928" spans="1:15" ht="15" customHeight="1">
      <c r="A1928" s="378">
        <v>84</v>
      </c>
      <c r="B1928" s="14" t="s">
        <v>2254</v>
      </c>
      <c r="C1928" s="54" t="s">
        <v>2255</v>
      </c>
      <c r="D1928" s="371">
        <v>2509</v>
      </c>
      <c r="E1928" s="4" t="s">
        <v>2408</v>
      </c>
      <c r="F1928" s="47" t="s">
        <v>53</v>
      </c>
      <c r="G1928" s="47" t="s">
        <v>26</v>
      </c>
      <c r="H1928" s="436">
        <v>7</v>
      </c>
      <c r="I1928" s="6">
        <v>291959471</v>
      </c>
      <c r="J1928" s="126">
        <v>199449032.70000008</v>
      </c>
      <c r="K1928" s="417">
        <v>1</v>
      </c>
      <c r="L1928" s="165"/>
      <c r="M1928" s="161" t="s">
        <v>51</v>
      </c>
      <c r="N1928" s="165"/>
      <c r="O1928" s="162" t="s">
        <v>2368</v>
      </c>
    </row>
    <row r="1929" spans="1:15" ht="15" customHeight="1">
      <c r="A1929" s="378">
        <v>84</v>
      </c>
      <c r="B1929" s="14" t="s">
        <v>2254</v>
      </c>
      <c r="C1929" s="54" t="s">
        <v>2255</v>
      </c>
      <c r="D1929" s="371">
        <v>2511</v>
      </c>
      <c r="E1929" s="4" t="s">
        <v>2409</v>
      </c>
      <c r="F1929" s="47" t="s">
        <v>53</v>
      </c>
      <c r="G1929" s="47" t="s">
        <v>26</v>
      </c>
      <c r="H1929" s="436">
        <v>0</v>
      </c>
      <c r="I1929" s="6">
        <v>0</v>
      </c>
      <c r="J1929" s="118">
        <v>0</v>
      </c>
      <c r="K1929" s="347"/>
      <c r="L1929" s="165"/>
      <c r="M1929" s="165"/>
      <c r="N1929" s="165"/>
      <c r="O1929" s="162"/>
    </row>
    <row r="1930" spans="1:15" ht="15" customHeight="1">
      <c r="A1930" s="378">
        <v>84</v>
      </c>
      <c r="B1930" s="14" t="s">
        <v>2254</v>
      </c>
      <c r="C1930" s="54" t="s">
        <v>2255</v>
      </c>
      <c r="D1930" s="371">
        <v>2513</v>
      </c>
      <c r="E1930" s="4" t="s">
        <v>52</v>
      </c>
      <c r="F1930" s="47" t="s">
        <v>53</v>
      </c>
      <c r="G1930" s="47" t="s">
        <v>26</v>
      </c>
      <c r="H1930" s="436">
        <v>0</v>
      </c>
      <c r="I1930" s="6">
        <v>0</v>
      </c>
      <c r="J1930" s="118">
        <v>0</v>
      </c>
      <c r="K1930" s="347"/>
      <c r="L1930" s="165"/>
      <c r="M1930" s="165"/>
      <c r="N1930" s="165"/>
      <c r="O1930" s="162"/>
    </row>
    <row r="1931" spans="1:15" ht="15" customHeight="1">
      <c r="A1931" s="378">
        <v>84</v>
      </c>
      <c r="B1931" s="14" t="s">
        <v>2254</v>
      </c>
      <c r="C1931" s="54" t="s">
        <v>2255</v>
      </c>
      <c r="D1931" s="371">
        <v>2514</v>
      </c>
      <c r="E1931" s="4" t="s">
        <v>2410</v>
      </c>
      <c r="F1931" s="47" t="s">
        <v>53</v>
      </c>
      <c r="G1931" s="47" t="s">
        <v>26</v>
      </c>
      <c r="H1931" s="436">
        <v>1</v>
      </c>
      <c r="I1931" s="6">
        <v>83330576</v>
      </c>
      <c r="J1931" s="127">
        <v>65761823.019999996</v>
      </c>
      <c r="K1931" s="417">
        <v>1</v>
      </c>
      <c r="L1931" s="165"/>
      <c r="M1931" s="161" t="s">
        <v>51</v>
      </c>
      <c r="N1931" s="165"/>
      <c r="O1931" s="162" t="s">
        <v>2368</v>
      </c>
    </row>
    <row r="1932" spans="1:15" ht="15" customHeight="1">
      <c r="A1932" s="378">
        <v>84</v>
      </c>
      <c r="B1932" s="14" t="s">
        <v>2254</v>
      </c>
      <c r="C1932" s="54" t="s">
        <v>2255</v>
      </c>
      <c r="D1932" s="371">
        <v>2515</v>
      </c>
      <c r="E1932" s="4" t="s">
        <v>2411</v>
      </c>
      <c r="F1932" s="47" t="s">
        <v>53</v>
      </c>
      <c r="G1932" s="47" t="s">
        <v>26</v>
      </c>
      <c r="H1932" s="436">
        <v>0</v>
      </c>
      <c r="I1932" s="6">
        <v>0</v>
      </c>
      <c r="J1932" s="118">
        <v>0</v>
      </c>
      <c r="K1932" s="347"/>
      <c r="L1932" s="165"/>
      <c r="M1932" s="165"/>
      <c r="N1932" s="165"/>
      <c r="O1932" s="162"/>
    </row>
    <row r="1933" spans="1:15" ht="15" customHeight="1">
      <c r="A1933" s="378">
        <v>84</v>
      </c>
      <c r="B1933" s="14" t="s">
        <v>2254</v>
      </c>
      <c r="C1933" s="54" t="s">
        <v>2255</v>
      </c>
      <c r="D1933" s="371">
        <v>2519</v>
      </c>
      <c r="E1933" s="4" t="s">
        <v>2412</v>
      </c>
      <c r="F1933" s="47" t="s">
        <v>50</v>
      </c>
      <c r="G1933" s="47" t="s">
        <v>26</v>
      </c>
      <c r="H1933" s="436">
        <v>7</v>
      </c>
      <c r="I1933" s="6">
        <v>334496786</v>
      </c>
      <c r="J1933" s="126">
        <v>348817175.78000003</v>
      </c>
      <c r="K1933" s="417">
        <v>1</v>
      </c>
      <c r="L1933" s="165"/>
      <c r="M1933" s="161" t="s">
        <v>51</v>
      </c>
      <c r="N1933" s="165"/>
      <c r="O1933" s="162" t="s">
        <v>2368</v>
      </c>
    </row>
    <row r="1934" spans="1:15" ht="15" customHeight="1">
      <c r="A1934" s="378">
        <v>84</v>
      </c>
      <c r="B1934" s="14" t="s">
        <v>2254</v>
      </c>
      <c r="C1934" s="54" t="s">
        <v>2255</v>
      </c>
      <c r="D1934" s="371">
        <v>2520</v>
      </c>
      <c r="E1934" s="4" t="s">
        <v>2413</v>
      </c>
      <c r="F1934" s="47" t="s">
        <v>2182</v>
      </c>
      <c r="G1934" s="47" t="s">
        <v>26</v>
      </c>
      <c r="H1934" s="436">
        <v>1</v>
      </c>
      <c r="I1934" s="6">
        <v>2811554961</v>
      </c>
      <c r="J1934" s="126">
        <v>3863654800.6800003</v>
      </c>
      <c r="K1934" s="417">
        <v>1</v>
      </c>
      <c r="L1934" s="165"/>
      <c r="M1934" s="161" t="s">
        <v>51</v>
      </c>
      <c r="N1934" s="165"/>
      <c r="O1934" s="162" t="s">
        <v>2368</v>
      </c>
    </row>
    <row r="1935" spans="1:15" ht="15" customHeight="1">
      <c r="A1935" s="378">
        <v>84</v>
      </c>
      <c r="B1935" s="14" t="s">
        <v>2254</v>
      </c>
      <c r="C1935" s="54" t="s">
        <v>2255</v>
      </c>
      <c r="D1935" s="371">
        <v>2521</v>
      </c>
      <c r="E1935" s="4" t="s">
        <v>2414</v>
      </c>
      <c r="F1935" s="47" t="s">
        <v>50</v>
      </c>
      <c r="G1935" s="47" t="s">
        <v>26</v>
      </c>
      <c r="H1935" s="436">
        <v>1</v>
      </c>
      <c r="I1935" s="6">
        <v>46648001</v>
      </c>
      <c r="J1935" s="127">
        <v>10848000</v>
      </c>
      <c r="K1935" s="417">
        <v>1</v>
      </c>
      <c r="L1935" s="165"/>
      <c r="M1935" s="161" t="s">
        <v>51</v>
      </c>
      <c r="N1935" s="165"/>
      <c r="O1935" s="162" t="s">
        <v>2368</v>
      </c>
    </row>
    <row r="1936" spans="1:15" ht="15" customHeight="1">
      <c r="A1936" s="378">
        <v>84</v>
      </c>
      <c r="B1936" s="14" t="s">
        <v>2254</v>
      </c>
      <c r="C1936" s="54" t="s">
        <v>2255</v>
      </c>
      <c r="D1936" s="371">
        <v>2522</v>
      </c>
      <c r="E1936" s="4" t="s">
        <v>2415</v>
      </c>
      <c r="F1936" s="47" t="s">
        <v>53</v>
      </c>
      <c r="G1936" s="47" t="s">
        <v>26</v>
      </c>
      <c r="H1936" s="436">
        <v>2</v>
      </c>
      <c r="I1936" s="6">
        <v>140705400</v>
      </c>
      <c r="J1936" s="126">
        <v>64735574.490000017</v>
      </c>
      <c r="K1936" s="417">
        <v>1</v>
      </c>
      <c r="L1936" s="165"/>
      <c r="M1936" s="161" t="s">
        <v>51</v>
      </c>
      <c r="N1936" s="165"/>
      <c r="O1936" s="162" t="s">
        <v>2368</v>
      </c>
    </row>
    <row r="1937" spans="1:15" ht="15" customHeight="1">
      <c r="A1937" s="378">
        <v>84</v>
      </c>
      <c r="B1937" s="14" t="s">
        <v>2254</v>
      </c>
      <c r="C1937" s="54" t="s">
        <v>2255</v>
      </c>
      <c r="D1937" s="371">
        <v>2523</v>
      </c>
      <c r="E1937" s="4" t="s">
        <v>2416</v>
      </c>
      <c r="F1937" s="47" t="s">
        <v>53</v>
      </c>
      <c r="G1937" s="47" t="s">
        <v>26</v>
      </c>
      <c r="H1937" s="436">
        <v>1</v>
      </c>
      <c r="I1937" s="6">
        <v>13570507</v>
      </c>
      <c r="J1937" s="126">
        <v>11570248.32</v>
      </c>
      <c r="K1937" s="417">
        <v>1</v>
      </c>
      <c r="L1937" s="165"/>
      <c r="M1937" s="161" t="s">
        <v>51</v>
      </c>
      <c r="N1937" s="165"/>
      <c r="O1937" s="162" t="s">
        <v>2368</v>
      </c>
    </row>
    <row r="1938" spans="1:15" ht="15" customHeight="1">
      <c r="A1938" s="378">
        <v>84</v>
      </c>
      <c r="B1938" s="14" t="s">
        <v>2254</v>
      </c>
      <c r="C1938" s="54" t="s">
        <v>142</v>
      </c>
      <c r="D1938" s="371">
        <v>2524</v>
      </c>
      <c r="E1938" s="4" t="s">
        <v>2417</v>
      </c>
      <c r="F1938" s="47" t="s">
        <v>53</v>
      </c>
      <c r="G1938" s="47" t="s">
        <v>26</v>
      </c>
      <c r="H1938" s="436">
        <v>1</v>
      </c>
      <c r="I1938" s="6">
        <v>152376075</v>
      </c>
      <c r="J1938" s="118">
        <v>0</v>
      </c>
      <c r="K1938" s="347"/>
      <c r="L1938" s="165"/>
      <c r="M1938" s="165"/>
      <c r="N1938" s="165"/>
      <c r="O1938" s="162"/>
    </row>
    <row r="1939" spans="1:15" ht="15" customHeight="1">
      <c r="A1939" s="378">
        <v>84</v>
      </c>
      <c r="B1939" s="14" t="s">
        <v>2254</v>
      </c>
      <c r="C1939" s="54" t="s">
        <v>297</v>
      </c>
      <c r="D1939" s="371">
        <v>2803</v>
      </c>
      <c r="E1939" s="4" t="s">
        <v>298</v>
      </c>
      <c r="F1939" s="47" t="s">
        <v>447</v>
      </c>
      <c r="G1939" s="47" t="s">
        <v>26</v>
      </c>
      <c r="H1939" s="436">
        <v>7</v>
      </c>
      <c r="I1939" s="6">
        <v>632777</v>
      </c>
      <c r="J1939" s="127">
        <v>193729.75000000003</v>
      </c>
      <c r="K1939" s="417">
        <v>1</v>
      </c>
      <c r="L1939" s="165"/>
      <c r="M1939" s="161" t="s">
        <v>51</v>
      </c>
      <c r="N1939" s="165"/>
      <c r="O1939" s="162" t="s">
        <v>2368</v>
      </c>
    </row>
    <row r="1940" spans="1:15" ht="15" customHeight="1">
      <c r="A1940" s="378">
        <v>84</v>
      </c>
      <c r="B1940" s="14" t="s">
        <v>2254</v>
      </c>
      <c r="C1940" s="54" t="s">
        <v>85</v>
      </c>
      <c r="D1940" s="371">
        <v>2818</v>
      </c>
      <c r="E1940" s="4" t="s">
        <v>58</v>
      </c>
      <c r="F1940" s="47" t="s">
        <v>2418</v>
      </c>
      <c r="G1940" s="47" t="s">
        <v>26</v>
      </c>
      <c r="H1940" s="436">
        <v>1</v>
      </c>
      <c r="I1940" s="6">
        <v>5351265</v>
      </c>
      <c r="J1940" s="127">
        <v>0</v>
      </c>
      <c r="K1940" s="347"/>
      <c r="L1940" s="165"/>
      <c r="M1940" s="165"/>
      <c r="N1940" s="165"/>
      <c r="O1940" s="162"/>
    </row>
    <row r="1941" spans="1:15" ht="15" customHeight="1">
      <c r="A1941" s="378">
        <v>84</v>
      </c>
      <c r="B1941" s="14" t="s">
        <v>2254</v>
      </c>
      <c r="C1941" s="54" t="s">
        <v>2255</v>
      </c>
      <c r="D1941" s="371">
        <v>3370</v>
      </c>
      <c r="E1941" s="4" t="s">
        <v>2419</v>
      </c>
      <c r="F1941" s="47" t="s">
        <v>2420</v>
      </c>
      <c r="G1941" s="47" t="s">
        <v>26</v>
      </c>
      <c r="H1941" s="436">
        <v>0</v>
      </c>
      <c r="I1941" s="6">
        <v>0</v>
      </c>
      <c r="J1941" s="118">
        <v>0</v>
      </c>
      <c r="K1941" s="347"/>
      <c r="L1941" s="165"/>
      <c r="M1941" s="165"/>
      <c r="N1941" s="165"/>
      <c r="O1941" s="162"/>
    </row>
    <row r="1942" spans="1:15" ht="15" customHeight="1">
      <c r="A1942" s="378">
        <v>84</v>
      </c>
      <c r="B1942" s="14" t="s">
        <v>2254</v>
      </c>
      <c r="C1942" s="54" t="s">
        <v>2255</v>
      </c>
      <c r="D1942" s="371">
        <v>4107</v>
      </c>
      <c r="E1942" s="4" t="s">
        <v>2421</v>
      </c>
      <c r="F1942" s="47" t="s">
        <v>1945</v>
      </c>
      <c r="G1942" s="47" t="s">
        <v>26</v>
      </c>
      <c r="H1942" s="436">
        <v>7</v>
      </c>
      <c r="I1942" s="6">
        <v>186163080</v>
      </c>
      <c r="J1942" s="126">
        <v>177834416.60999998</v>
      </c>
      <c r="K1942" s="417">
        <v>1</v>
      </c>
      <c r="L1942" s="165"/>
      <c r="M1942" s="161" t="s">
        <v>51</v>
      </c>
      <c r="N1942" s="165"/>
      <c r="O1942" s="162" t="s">
        <v>2368</v>
      </c>
    </row>
    <row r="1943" spans="1:15" ht="15" customHeight="1">
      <c r="A1943" s="378">
        <v>84</v>
      </c>
      <c r="B1943" s="14" t="s">
        <v>2254</v>
      </c>
      <c r="C1943" s="54" t="s">
        <v>2255</v>
      </c>
      <c r="D1943" s="371">
        <v>4113</v>
      </c>
      <c r="E1943" s="4" t="s">
        <v>2422</v>
      </c>
      <c r="F1943" s="47" t="s">
        <v>2423</v>
      </c>
      <c r="G1943" s="47" t="s">
        <v>26</v>
      </c>
      <c r="H1943" s="436">
        <v>1</v>
      </c>
      <c r="I1943" s="6">
        <v>1053763878</v>
      </c>
      <c r="J1943" s="126">
        <v>840903209.08000004</v>
      </c>
      <c r="K1943" s="417">
        <v>1</v>
      </c>
      <c r="L1943" s="165"/>
      <c r="M1943" s="161" t="s">
        <v>51</v>
      </c>
      <c r="N1943" s="165"/>
      <c r="O1943" s="162" t="s">
        <v>2368</v>
      </c>
    </row>
    <row r="1944" spans="1:15" ht="15" customHeight="1">
      <c r="A1944" s="378">
        <v>84</v>
      </c>
      <c r="B1944" s="14" t="s">
        <v>2254</v>
      </c>
      <c r="C1944" s="54" t="s">
        <v>265</v>
      </c>
      <c r="D1944" s="371">
        <v>4120</v>
      </c>
      <c r="E1944" s="4" t="s">
        <v>2424</v>
      </c>
      <c r="F1944" s="47" t="s">
        <v>2425</v>
      </c>
      <c r="G1944" s="47" t="s">
        <v>26</v>
      </c>
      <c r="H1944" s="436">
        <v>1</v>
      </c>
      <c r="I1944" s="6">
        <v>24000000</v>
      </c>
      <c r="J1944" s="127">
        <v>15707828.940000001</v>
      </c>
      <c r="K1944" s="417">
        <v>1</v>
      </c>
      <c r="L1944" s="165"/>
      <c r="M1944" s="161" t="s">
        <v>51</v>
      </c>
      <c r="N1944" s="165"/>
      <c r="O1944" s="162" t="s">
        <v>2368</v>
      </c>
    </row>
    <row r="1945" spans="1:15" ht="15" customHeight="1">
      <c r="A1945" s="378">
        <v>84</v>
      </c>
      <c r="B1945" s="14" t="s">
        <v>2254</v>
      </c>
      <c r="C1945" s="54" t="s">
        <v>2255</v>
      </c>
      <c r="D1945" s="371">
        <v>4121</v>
      </c>
      <c r="E1945" s="4" t="s">
        <v>2426</v>
      </c>
      <c r="F1945" s="47" t="s">
        <v>2427</v>
      </c>
      <c r="G1945" s="47" t="s">
        <v>26</v>
      </c>
      <c r="H1945" s="436">
        <v>1</v>
      </c>
      <c r="I1945" s="6">
        <v>21493333</v>
      </c>
      <c r="J1945" s="127">
        <v>21133470.839999992</v>
      </c>
      <c r="K1945" s="417">
        <v>1</v>
      </c>
      <c r="L1945" s="165"/>
      <c r="M1945" s="161" t="s">
        <v>51</v>
      </c>
      <c r="N1945" s="165"/>
      <c r="O1945" s="162" t="s">
        <v>2368</v>
      </c>
    </row>
    <row r="1946" spans="1:15" ht="15" customHeight="1">
      <c r="A1946" s="378">
        <v>84</v>
      </c>
      <c r="B1946" s="14" t="s">
        <v>2254</v>
      </c>
      <c r="C1946" s="54" t="s">
        <v>297</v>
      </c>
      <c r="D1946" s="371">
        <v>8052</v>
      </c>
      <c r="E1946" s="4" t="s">
        <v>1266</v>
      </c>
      <c r="F1946" s="47" t="s">
        <v>2428</v>
      </c>
      <c r="G1946" s="47" t="s">
        <v>26</v>
      </c>
      <c r="H1946" s="436">
        <v>1</v>
      </c>
      <c r="I1946" s="6">
        <v>1417194</v>
      </c>
      <c r="J1946" s="126">
        <v>8495730.9700000007</v>
      </c>
      <c r="K1946" s="417">
        <v>1</v>
      </c>
      <c r="L1946" s="165"/>
      <c r="M1946" s="161" t="s">
        <v>51</v>
      </c>
      <c r="N1946" s="165"/>
      <c r="O1946" s="162" t="s">
        <v>2368</v>
      </c>
    </row>
    <row r="1947" spans="1:15" ht="15" customHeight="1">
      <c r="A1947" s="378">
        <v>84</v>
      </c>
      <c r="B1947" s="14" t="s">
        <v>2254</v>
      </c>
      <c r="C1947" s="54" t="s">
        <v>297</v>
      </c>
      <c r="D1947" s="371">
        <v>8401</v>
      </c>
      <c r="E1947" s="4" t="s">
        <v>1082</v>
      </c>
      <c r="F1947" s="47" t="s">
        <v>2429</v>
      </c>
      <c r="G1947" s="47" t="s">
        <v>26</v>
      </c>
      <c r="H1947" s="436">
        <v>1</v>
      </c>
      <c r="I1947" s="6">
        <v>708595</v>
      </c>
      <c r="J1947" s="127">
        <v>0</v>
      </c>
      <c r="K1947" s="347"/>
      <c r="L1947" s="165"/>
      <c r="M1947" s="165"/>
      <c r="N1947" s="165"/>
      <c r="O1947" s="162"/>
    </row>
    <row r="1948" spans="1:15" ht="15" customHeight="1">
      <c r="A1948" s="378">
        <v>84</v>
      </c>
      <c r="B1948" s="14" t="s">
        <v>2254</v>
      </c>
      <c r="C1948" s="54" t="s">
        <v>2255</v>
      </c>
      <c r="D1948" s="371">
        <v>9204</v>
      </c>
      <c r="E1948" s="4" t="s">
        <v>2430</v>
      </c>
      <c r="F1948" s="47" t="s">
        <v>53</v>
      </c>
      <c r="G1948" s="47" t="s">
        <v>26</v>
      </c>
      <c r="H1948" s="436">
        <v>12</v>
      </c>
      <c r="I1948" s="6">
        <v>127160000</v>
      </c>
      <c r="J1948" s="127">
        <v>82989204.640000001</v>
      </c>
      <c r="K1948" s="417">
        <v>1</v>
      </c>
      <c r="L1948" s="165"/>
      <c r="M1948" s="161" t="s">
        <v>51</v>
      </c>
      <c r="N1948" s="165"/>
      <c r="O1948" s="162" t="s">
        <v>2431</v>
      </c>
    </row>
    <row r="1949" spans="1:15" ht="15" customHeight="1">
      <c r="A1949" s="378">
        <v>84</v>
      </c>
      <c r="B1949" s="14" t="s">
        <v>2254</v>
      </c>
      <c r="C1949" s="54" t="s">
        <v>2255</v>
      </c>
      <c r="D1949" s="371">
        <v>9502</v>
      </c>
      <c r="E1949" s="4" t="s">
        <v>2432</v>
      </c>
      <c r="F1949" s="47" t="s">
        <v>1856</v>
      </c>
      <c r="G1949" s="47" t="s">
        <v>26</v>
      </c>
      <c r="H1949" s="436">
        <v>1</v>
      </c>
      <c r="I1949" s="6">
        <v>10000</v>
      </c>
      <c r="J1949" s="118">
        <v>0</v>
      </c>
      <c r="K1949" s="347"/>
      <c r="L1949" s="165"/>
      <c r="M1949" s="161" t="s">
        <v>4617</v>
      </c>
      <c r="N1949" s="165"/>
      <c r="O1949" s="162" t="s">
        <v>83</v>
      </c>
    </row>
    <row r="1950" spans="1:15" ht="15" customHeight="1">
      <c r="A1950" s="378">
        <v>84</v>
      </c>
      <c r="B1950" s="14" t="s">
        <v>2254</v>
      </c>
      <c r="C1950" s="54" t="s">
        <v>2255</v>
      </c>
      <c r="D1950" s="371">
        <v>9505</v>
      </c>
      <c r="E1950" s="4" t="s">
        <v>2433</v>
      </c>
      <c r="F1950" s="47" t="s">
        <v>25</v>
      </c>
      <c r="G1950" s="47" t="s">
        <v>26</v>
      </c>
      <c r="H1950" s="436">
        <v>1</v>
      </c>
      <c r="I1950" s="6">
        <v>1000000</v>
      </c>
      <c r="J1950" s="118">
        <v>0</v>
      </c>
      <c r="K1950" s="347"/>
      <c r="L1950" s="165"/>
      <c r="M1950" s="165"/>
      <c r="N1950" s="165"/>
      <c r="O1950" s="162"/>
    </row>
    <row r="1951" spans="1:15" ht="15" customHeight="1">
      <c r="A1951" s="378">
        <v>84</v>
      </c>
      <c r="B1951" s="14" t="s">
        <v>2254</v>
      </c>
      <c r="C1951" s="54" t="s">
        <v>2255</v>
      </c>
      <c r="D1951" s="371">
        <v>9509</v>
      </c>
      <c r="E1951" s="4" t="s">
        <v>2434</v>
      </c>
      <c r="F1951" s="47" t="s">
        <v>25</v>
      </c>
      <c r="G1951" s="47" t="s">
        <v>26</v>
      </c>
      <c r="H1951" s="436">
        <v>1</v>
      </c>
      <c r="I1951" s="6">
        <v>10000</v>
      </c>
      <c r="J1951" s="118">
        <v>0</v>
      </c>
      <c r="K1951" s="347"/>
      <c r="L1951" s="165"/>
      <c r="M1951" s="161" t="s">
        <v>4617</v>
      </c>
      <c r="N1951" s="165"/>
      <c r="O1951" s="162" t="s">
        <v>83</v>
      </c>
    </row>
    <row r="1952" spans="1:15" ht="15" customHeight="1">
      <c r="A1952" s="378">
        <v>84</v>
      </c>
      <c r="B1952" s="14" t="s">
        <v>2254</v>
      </c>
      <c r="C1952" s="54" t="s">
        <v>2255</v>
      </c>
      <c r="D1952" s="371">
        <v>9520</v>
      </c>
      <c r="E1952" s="4" t="s">
        <v>2435</v>
      </c>
      <c r="F1952" s="47" t="s">
        <v>25</v>
      </c>
      <c r="G1952" s="47" t="s">
        <v>26</v>
      </c>
      <c r="H1952" s="436">
        <v>1</v>
      </c>
      <c r="I1952" s="6">
        <v>1200000</v>
      </c>
      <c r="J1952" s="118">
        <v>0</v>
      </c>
      <c r="K1952" s="347"/>
      <c r="L1952" s="165"/>
      <c r="M1952" s="165"/>
      <c r="N1952" s="165"/>
      <c r="O1952" s="162"/>
    </row>
    <row r="1953" spans="1:15" ht="15" customHeight="1">
      <c r="A1953" s="378">
        <v>84</v>
      </c>
      <c r="B1953" s="14" t="s">
        <v>2254</v>
      </c>
      <c r="C1953" s="54" t="s">
        <v>2255</v>
      </c>
      <c r="D1953" s="371">
        <v>9546</v>
      </c>
      <c r="E1953" s="4" t="s">
        <v>2436</v>
      </c>
      <c r="F1953" s="47" t="s">
        <v>25</v>
      </c>
      <c r="G1953" s="47" t="s">
        <v>26</v>
      </c>
      <c r="H1953" s="436">
        <v>1</v>
      </c>
      <c r="I1953" s="6">
        <v>10000</v>
      </c>
      <c r="J1953" s="118">
        <v>0</v>
      </c>
      <c r="K1953" s="347"/>
      <c r="L1953" s="165"/>
      <c r="M1953" s="161" t="s">
        <v>4617</v>
      </c>
      <c r="N1953" s="165"/>
      <c r="O1953" s="162" t="s">
        <v>83</v>
      </c>
    </row>
    <row r="1954" spans="1:15" ht="15" customHeight="1">
      <c r="A1954" s="378">
        <v>84</v>
      </c>
      <c r="B1954" s="14" t="s">
        <v>2254</v>
      </c>
      <c r="C1954" s="54" t="s">
        <v>2255</v>
      </c>
      <c r="D1954" s="371">
        <v>9550</v>
      </c>
      <c r="E1954" s="4" t="s">
        <v>2437</v>
      </c>
      <c r="F1954" s="47" t="s">
        <v>30</v>
      </c>
      <c r="G1954" s="47" t="s">
        <v>26</v>
      </c>
      <c r="H1954" s="436">
        <v>1</v>
      </c>
      <c r="I1954" s="6">
        <v>10000</v>
      </c>
      <c r="J1954" s="118">
        <v>0</v>
      </c>
      <c r="K1954" s="347"/>
      <c r="L1954" s="165"/>
      <c r="M1954" s="161" t="s">
        <v>4617</v>
      </c>
      <c r="N1954" s="165"/>
      <c r="O1954" s="162" t="s">
        <v>83</v>
      </c>
    </row>
    <row r="1955" spans="1:15" ht="15" customHeight="1">
      <c r="A1955" s="378">
        <v>84</v>
      </c>
      <c r="B1955" s="14" t="s">
        <v>2254</v>
      </c>
      <c r="C1955" s="54" t="s">
        <v>2255</v>
      </c>
      <c r="D1955" s="371">
        <v>9553</v>
      </c>
      <c r="E1955" s="4" t="s">
        <v>2438</v>
      </c>
      <c r="F1955" s="47" t="s">
        <v>25</v>
      </c>
      <c r="G1955" s="47" t="s">
        <v>26</v>
      </c>
      <c r="H1955" s="436">
        <v>1</v>
      </c>
      <c r="I1955" s="6">
        <v>10000</v>
      </c>
      <c r="J1955" s="118">
        <v>0</v>
      </c>
      <c r="K1955" s="347"/>
      <c r="L1955" s="165"/>
      <c r="M1955" s="161" t="s">
        <v>4617</v>
      </c>
      <c r="N1955" s="165"/>
      <c r="O1955" s="162" t="s">
        <v>83</v>
      </c>
    </row>
    <row r="1956" spans="1:15" ht="15" customHeight="1">
      <c r="A1956" s="378">
        <v>84</v>
      </c>
      <c r="B1956" s="14" t="s">
        <v>2254</v>
      </c>
      <c r="C1956" s="54" t="s">
        <v>2255</v>
      </c>
      <c r="D1956" s="371">
        <v>9564</v>
      </c>
      <c r="E1956" s="4" t="s">
        <v>2439</v>
      </c>
      <c r="F1956" s="47" t="s">
        <v>155</v>
      </c>
      <c r="G1956" s="47" t="s">
        <v>26</v>
      </c>
      <c r="H1956" s="436">
        <v>1</v>
      </c>
      <c r="I1956" s="6">
        <v>10000</v>
      </c>
      <c r="J1956" s="118">
        <v>0</v>
      </c>
      <c r="K1956" s="347"/>
      <c r="L1956" s="165"/>
      <c r="M1956" s="161" t="s">
        <v>4617</v>
      </c>
      <c r="N1956" s="165"/>
      <c r="O1956" s="162" t="s">
        <v>83</v>
      </c>
    </row>
    <row r="1957" spans="1:15" ht="15" customHeight="1">
      <c r="A1957" s="378">
        <v>84</v>
      </c>
      <c r="B1957" s="14" t="s">
        <v>2254</v>
      </c>
      <c r="C1957" s="54" t="s">
        <v>2255</v>
      </c>
      <c r="D1957" s="371">
        <v>9569</v>
      </c>
      <c r="E1957" s="4" t="s">
        <v>2440</v>
      </c>
      <c r="F1957" s="47" t="s">
        <v>155</v>
      </c>
      <c r="G1957" s="47" t="s">
        <v>26</v>
      </c>
      <c r="H1957" s="436">
        <v>1</v>
      </c>
      <c r="I1957" s="6">
        <v>10000</v>
      </c>
      <c r="J1957" s="118">
        <v>0</v>
      </c>
      <c r="K1957" s="347"/>
      <c r="L1957" s="165"/>
      <c r="M1957" s="161" t="s">
        <v>4617</v>
      </c>
      <c r="N1957" s="165"/>
      <c r="O1957" s="162" t="s">
        <v>83</v>
      </c>
    </row>
    <row r="1958" spans="1:15" ht="15" customHeight="1">
      <c r="A1958" s="378">
        <v>84</v>
      </c>
      <c r="B1958" s="14" t="s">
        <v>2254</v>
      </c>
      <c r="C1958" s="54" t="s">
        <v>2255</v>
      </c>
      <c r="D1958" s="371">
        <v>9570</v>
      </c>
      <c r="E1958" s="4" t="s">
        <v>2441</v>
      </c>
      <c r="F1958" s="47" t="s">
        <v>25</v>
      </c>
      <c r="G1958" s="47" t="s">
        <v>26</v>
      </c>
      <c r="H1958" s="436">
        <v>1</v>
      </c>
      <c r="I1958" s="6">
        <v>10000</v>
      </c>
      <c r="J1958" s="118">
        <v>0</v>
      </c>
      <c r="K1958" s="347"/>
      <c r="L1958" s="165"/>
      <c r="M1958" s="161" t="s">
        <v>4617</v>
      </c>
      <c r="N1958" s="165"/>
      <c r="O1958" s="162" t="s">
        <v>83</v>
      </c>
    </row>
    <row r="1959" spans="1:15" ht="15" customHeight="1">
      <c r="A1959" s="378">
        <v>84</v>
      </c>
      <c r="B1959" s="14" t="s">
        <v>2254</v>
      </c>
      <c r="C1959" s="54" t="s">
        <v>2255</v>
      </c>
      <c r="D1959" s="371">
        <v>9571</v>
      </c>
      <c r="E1959" s="4" t="s">
        <v>2442</v>
      </c>
      <c r="F1959" s="47" t="s">
        <v>25</v>
      </c>
      <c r="G1959" s="47" t="s">
        <v>26</v>
      </c>
      <c r="H1959" s="436">
        <v>1</v>
      </c>
      <c r="I1959" s="6">
        <v>10000</v>
      </c>
      <c r="J1959" s="118">
        <v>0</v>
      </c>
      <c r="K1959" s="347"/>
      <c r="L1959" s="165"/>
      <c r="M1959" s="161" t="s">
        <v>4617</v>
      </c>
      <c r="N1959" s="165"/>
      <c r="O1959" s="162" t="s">
        <v>83</v>
      </c>
    </row>
    <row r="1960" spans="1:15" ht="15" customHeight="1">
      <c r="A1960" s="378">
        <v>84</v>
      </c>
      <c r="B1960" s="14" t="s">
        <v>2254</v>
      </c>
      <c r="C1960" s="54" t="s">
        <v>2255</v>
      </c>
      <c r="D1960" s="371">
        <v>9580</v>
      </c>
      <c r="E1960" s="4" t="s">
        <v>2443</v>
      </c>
      <c r="F1960" s="47" t="s">
        <v>25</v>
      </c>
      <c r="G1960" s="47" t="s">
        <v>26</v>
      </c>
      <c r="H1960" s="436">
        <v>1</v>
      </c>
      <c r="I1960" s="6">
        <v>10000</v>
      </c>
      <c r="J1960" s="118">
        <v>0</v>
      </c>
      <c r="K1960" s="347"/>
      <c r="L1960" s="165"/>
      <c r="M1960" s="161" t="s">
        <v>4617</v>
      </c>
      <c r="N1960" s="165"/>
      <c r="O1960" s="162" t="s">
        <v>83</v>
      </c>
    </row>
    <row r="1961" spans="1:15" ht="15" customHeight="1">
      <c r="A1961" s="378">
        <v>84</v>
      </c>
      <c r="B1961" s="14" t="s">
        <v>2254</v>
      </c>
      <c r="C1961" s="54" t="s">
        <v>2255</v>
      </c>
      <c r="D1961" s="371">
        <v>9582</v>
      </c>
      <c r="E1961" s="4" t="s">
        <v>2444</v>
      </c>
      <c r="F1961" s="47" t="s">
        <v>25</v>
      </c>
      <c r="G1961" s="47" t="s">
        <v>26</v>
      </c>
      <c r="H1961" s="436">
        <v>1</v>
      </c>
      <c r="I1961" s="6">
        <v>10000</v>
      </c>
      <c r="J1961" s="118">
        <v>0</v>
      </c>
      <c r="K1961" s="347"/>
      <c r="L1961" s="165"/>
      <c r="M1961" s="161" t="s">
        <v>4617</v>
      </c>
      <c r="N1961" s="165"/>
      <c r="O1961" s="162" t="s">
        <v>83</v>
      </c>
    </row>
    <row r="1962" spans="1:15" ht="15" customHeight="1">
      <c r="A1962" s="378">
        <v>84</v>
      </c>
      <c r="B1962" s="14" t="s">
        <v>2254</v>
      </c>
      <c r="C1962" s="54" t="s">
        <v>2255</v>
      </c>
      <c r="D1962" s="371">
        <v>9585</v>
      </c>
      <c r="E1962" s="4" t="s">
        <v>2445</v>
      </c>
      <c r="F1962" s="47" t="s">
        <v>25</v>
      </c>
      <c r="G1962" s="47" t="s">
        <v>26</v>
      </c>
      <c r="H1962" s="436">
        <v>1</v>
      </c>
      <c r="I1962" s="6">
        <v>10000</v>
      </c>
      <c r="J1962" s="118">
        <v>0</v>
      </c>
      <c r="K1962" s="347"/>
      <c r="L1962" s="165"/>
      <c r="M1962" s="161" t="s">
        <v>4617</v>
      </c>
      <c r="N1962" s="165"/>
      <c r="O1962" s="162" t="s">
        <v>83</v>
      </c>
    </row>
    <row r="1963" spans="1:15" ht="15" customHeight="1">
      <c r="A1963" s="378">
        <v>84</v>
      </c>
      <c r="B1963" s="14" t="s">
        <v>2254</v>
      </c>
      <c r="C1963" s="54" t="s">
        <v>2255</v>
      </c>
      <c r="D1963" s="371">
        <v>9595</v>
      </c>
      <c r="E1963" s="4" t="s">
        <v>2446</v>
      </c>
      <c r="F1963" s="47" t="s">
        <v>25</v>
      </c>
      <c r="G1963" s="47" t="s">
        <v>26</v>
      </c>
      <c r="H1963" s="436">
        <v>1</v>
      </c>
      <c r="I1963" s="6">
        <v>10000</v>
      </c>
      <c r="J1963" s="118">
        <v>0</v>
      </c>
      <c r="K1963" s="347"/>
      <c r="L1963" s="165"/>
      <c r="M1963" s="161" t="s">
        <v>4617</v>
      </c>
      <c r="N1963" s="165"/>
      <c r="O1963" s="162" t="s">
        <v>83</v>
      </c>
    </row>
    <row r="1964" spans="1:15" ht="15" customHeight="1">
      <c r="A1964" s="378">
        <v>84</v>
      </c>
      <c r="B1964" s="14" t="s">
        <v>2254</v>
      </c>
      <c r="C1964" s="54" t="s">
        <v>2255</v>
      </c>
      <c r="D1964" s="371">
        <v>9602</v>
      </c>
      <c r="E1964" s="4" t="s">
        <v>2447</v>
      </c>
      <c r="F1964" s="47" t="s">
        <v>30</v>
      </c>
      <c r="G1964" s="47" t="s">
        <v>26</v>
      </c>
      <c r="H1964" s="436">
        <v>1</v>
      </c>
      <c r="I1964" s="6">
        <v>10000</v>
      </c>
      <c r="J1964" s="118">
        <v>0</v>
      </c>
      <c r="K1964" s="347"/>
      <c r="L1964" s="165"/>
      <c r="M1964" s="161" t="s">
        <v>4617</v>
      </c>
      <c r="N1964" s="165"/>
      <c r="O1964" s="162" t="s">
        <v>83</v>
      </c>
    </row>
    <row r="1965" spans="1:15" ht="15" customHeight="1">
      <c r="A1965" s="378">
        <v>84</v>
      </c>
      <c r="B1965" s="14" t="s">
        <v>2254</v>
      </c>
      <c r="C1965" s="54" t="s">
        <v>2255</v>
      </c>
      <c r="D1965" s="371">
        <v>9632</v>
      </c>
      <c r="E1965" s="4" t="s">
        <v>2448</v>
      </c>
      <c r="F1965" s="47" t="s">
        <v>30</v>
      </c>
      <c r="G1965" s="47" t="s">
        <v>26</v>
      </c>
      <c r="H1965" s="436">
        <v>1</v>
      </c>
      <c r="I1965" s="6">
        <v>10000</v>
      </c>
      <c r="J1965" s="118">
        <v>0</v>
      </c>
      <c r="K1965" s="347"/>
      <c r="L1965" s="165"/>
      <c r="M1965" s="161" t="s">
        <v>4617</v>
      </c>
      <c r="N1965" s="165"/>
      <c r="O1965" s="162" t="s">
        <v>83</v>
      </c>
    </row>
    <row r="1966" spans="1:15" ht="15" customHeight="1">
      <c r="A1966" s="378">
        <v>84</v>
      </c>
      <c r="B1966" s="14" t="s">
        <v>2254</v>
      </c>
      <c r="C1966" s="54" t="s">
        <v>2255</v>
      </c>
      <c r="D1966" s="371">
        <v>9648</v>
      </c>
      <c r="E1966" s="4" t="s">
        <v>2449</v>
      </c>
      <c r="F1966" s="47" t="s">
        <v>2450</v>
      </c>
      <c r="G1966" s="47" t="s">
        <v>26</v>
      </c>
      <c r="H1966" s="436">
        <v>1</v>
      </c>
      <c r="I1966" s="6">
        <v>10000</v>
      </c>
      <c r="J1966" s="118">
        <v>0</v>
      </c>
      <c r="K1966" s="347"/>
      <c r="L1966" s="165"/>
      <c r="M1966" s="161" t="s">
        <v>4617</v>
      </c>
      <c r="N1966" s="165"/>
      <c r="O1966" s="162" t="s">
        <v>83</v>
      </c>
    </row>
    <row r="1967" spans="1:15" ht="15" customHeight="1">
      <c r="A1967" s="378">
        <v>84</v>
      </c>
      <c r="B1967" s="14" t="s">
        <v>2254</v>
      </c>
      <c r="C1967" s="54" t="s">
        <v>2255</v>
      </c>
      <c r="D1967" s="371">
        <v>9651</v>
      </c>
      <c r="E1967" s="4" t="s">
        <v>2451</v>
      </c>
      <c r="F1967" s="47" t="s">
        <v>2452</v>
      </c>
      <c r="G1967" s="47" t="s">
        <v>26</v>
      </c>
      <c r="H1967" s="436">
        <v>1</v>
      </c>
      <c r="I1967" s="6">
        <v>10000</v>
      </c>
      <c r="J1967" s="118">
        <v>0</v>
      </c>
      <c r="K1967" s="347"/>
      <c r="L1967" s="165"/>
      <c r="M1967" s="161" t="s">
        <v>4617</v>
      </c>
      <c r="N1967" s="165"/>
      <c r="O1967" s="162" t="s">
        <v>83</v>
      </c>
    </row>
    <row r="1968" spans="1:15" ht="15" customHeight="1">
      <c r="A1968" s="378">
        <v>84</v>
      </c>
      <c r="B1968" s="14" t="s">
        <v>2254</v>
      </c>
      <c r="C1968" s="54" t="s">
        <v>2255</v>
      </c>
      <c r="D1968" s="371">
        <v>9652</v>
      </c>
      <c r="E1968" s="4" t="s">
        <v>2453</v>
      </c>
      <c r="F1968" s="47" t="s">
        <v>2452</v>
      </c>
      <c r="G1968" s="47" t="s">
        <v>26</v>
      </c>
      <c r="H1968" s="436">
        <v>1</v>
      </c>
      <c r="I1968" s="6">
        <v>10000</v>
      </c>
      <c r="J1968" s="118">
        <v>0</v>
      </c>
      <c r="K1968" s="347"/>
      <c r="L1968" s="165"/>
      <c r="M1968" s="161" t="s">
        <v>4617</v>
      </c>
      <c r="N1968" s="165"/>
      <c r="O1968" s="162" t="s">
        <v>83</v>
      </c>
    </row>
    <row r="1969" spans="1:15" ht="15" customHeight="1">
      <c r="A1969" s="378">
        <v>84</v>
      </c>
      <c r="B1969" s="14" t="s">
        <v>2254</v>
      </c>
      <c r="C1969" s="54" t="s">
        <v>2255</v>
      </c>
      <c r="D1969" s="371">
        <v>9653</v>
      </c>
      <c r="E1969" s="4" t="s">
        <v>2454</v>
      </c>
      <c r="F1969" s="47" t="s">
        <v>2013</v>
      </c>
      <c r="G1969" s="47" t="s">
        <v>26</v>
      </c>
      <c r="H1969" s="436">
        <v>1</v>
      </c>
      <c r="I1969" s="6">
        <v>10000</v>
      </c>
      <c r="J1969" s="118">
        <v>0</v>
      </c>
      <c r="K1969" s="347"/>
      <c r="L1969" s="165"/>
      <c r="M1969" s="161" t="s">
        <v>4617</v>
      </c>
      <c r="N1969" s="165"/>
      <c r="O1969" s="162" t="s">
        <v>83</v>
      </c>
    </row>
    <row r="1970" spans="1:15" ht="15" customHeight="1">
      <c r="A1970" s="378">
        <v>84</v>
      </c>
      <c r="B1970" s="14" t="s">
        <v>2254</v>
      </c>
      <c r="C1970" s="54" t="s">
        <v>2255</v>
      </c>
      <c r="D1970" s="371">
        <v>9654</v>
      </c>
      <c r="E1970" s="4" t="s">
        <v>2455</v>
      </c>
      <c r="F1970" s="47" t="s">
        <v>2013</v>
      </c>
      <c r="G1970" s="47" t="s">
        <v>26</v>
      </c>
      <c r="H1970" s="436">
        <v>1</v>
      </c>
      <c r="I1970" s="6">
        <v>10000</v>
      </c>
      <c r="J1970" s="118">
        <v>0</v>
      </c>
      <c r="K1970" s="347"/>
      <c r="L1970" s="165"/>
      <c r="M1970" s="161" t="s">
        <v>4617</v>
      </c>
      <c r="N1970" s="165"/>
      <c r="O1970" s="162" t="s">
        <v>83</v>
      </c>
    </row>
    <row r="1971" spans="1:15" ht="15" customHeight="1">
      <c r="A1971" s="378">
        <v>84</v>
      </c>
      <c r="B1971" s="14" t="s">
        <v>2254</v>
      </c>
      <c r="C1971" s="54" t="s">
        <v>2255</v>
      </c>
      <c r="D1971" s="371">
        <v>9655</v>
      </c>
      <c r="E1971" s="4" t="s">
        <v>2456</v>
      </c>
      <c r="F1971" s="47" t="s">
        <v>2013</v>
      </c>
      <c r="G1971" s="47" t="s">
        <v>26</v>
      </c>
      <c r="H1971" s="436">
        <v>1</v>
      </c>
      <c r="I1971" s="6">
        <v>10000</v>
      </c>
      <c r="J1971" s="118">
        <v>0</v>
      </c>
      <c r="K1971" s="347"/>
      <c r="L1971" s="165"/>
      <c r="M1971" s="161" t="s">
        <v>4617</v>
      </c>
      <c r="N1971" s="165"/>
      <c r="O1971" s="162" t="s">
        <v>83</v>
      </c>
    </row>
    <row r="1972" spans="1:15" ht="15" customHeight="1">
      <c r="A1972" s="378">
        <v>84</v>
      </c>
      <c r="B1972" s="14" t="s">
        <v>2254</v>
      </c>
      <c r="C1972" s="54" t="s">
        <v>2255</v>
      </c>
      <c r="D1972" s="371">
        <v>9656</v>
      </c>
      <c r="E1972" s="4" t="s">
        <v>2457</v>
      </c>
      <c r="F1972" s="47" t="s">
        <v>2013</v>
      </c>
      <c r="G1972" s="47" t="s">
        <v>26</v>
      </c>
      <c r="H1972" s="436">
        <v>1</v>
      </c>
      <c r="I1972" s="6">
        <v>10000</v>
      </c>
      <c r="J1972" s="118">
        <v>0</v>
      </c>
      <c r="K1972" s="347"/>
      <c r="L1972" s="165"/>
      <c r="M1972" s="161" t="s">
        <v>4617</v>
      </c>
      <c r="N1972" s="165"/>
      <c r="O1972" s="162" t="s">
        <v>83</v>
      </c>
    </row>
    <row r="1973" spans="1:15" ht="15" customHeight="1">
      <c r="A1973" s="378">
        <v>84</v>
      </c>
      <c r="B1973" s="14" t="s">
        <v>2254</v>
      </c>
      <c r="C1973" s="54" t="s">
        <v>2255</v>
      </c>
      <c r="D1973" s="371">
        <v>9657</v>
      </c>
      <c r="E1973" s="4" t="s">
        <v>2458</v>
      </c>
      <c r="F1973" s="47" t="s">
        <v>2452</v>
      </c>
      <c r="G1973" s="47" t="s">
        <v>26</v>
      </c>
      <c r="H1973" s="436">
        <v>1</v>
      </c>
      <c r="I1973" s="6">
        <v>10000</v>
      </c>
      <c r="J1973" s="118">
        <v>0</v>
      </c>
      <c r="K1973" s="347"/>
      <c r="L1973" s="165"/>
      <c r="M1973" s="161" t="s">
        <v>4617</v>
      </c>
      <c r="N1973" s="165"/>
      <c r="O1973" s="162" t="s">
        <v>83</v>
      </c>
    </row>
    <row r="1974" spans="1:15" ht="15" customHeight="1">
      <c r="A1974" s="378">
        <v>84</v>
      </c>
      <c r="B1974" s="14" t="s">
        <v>2254</v>
      </c>
      <c r="C1974" s="54" t="s">
        <v>2255</v>
      </c>
      <c r="D1974" s="371">
        <v>9658</v>
      </c>
      <c r="E1974" s="4" t="s">
        <v>2459</v>
      </c>
      <c r="F1974" s="47" t="s">
        <v>871</v>
      </c>
      <c r="G1974" s="47" t="s">
        <v>26</v>
      </c>
      <c r="H1974" s="436">
        <v>1</v>
      </c>
      <c r="I1974" s="6">
        <v>10000</v>
      </c>
      <c r="J1974" s="118">
        <v>0</v>
      </c>
      <c r="K1974" s="347"/>
      <c r="L1974" s="165"/>
      <c r="M1974" s="161" t="s">
        <v>4617</v>
      </c>
      <c r="N1974" s="165"/>
      <c r="O1974" s="162" t="s">
        <v>83</v>
      </c>
    </row>
    <row r="1975" spans="1:15" ht="15" customHeight="1">
      <c r="A1975" s="378">
        <v>84</v>
      </c>
      <c r="B1975" s="14" t="s">
        <v>2254</v>
      </c>
      <c r="C1975" s="54" t="s">
        <v>2255</v>
      </c>
      <c r="D1975" s="371">
        <v>9667</v>
      </c>
      <c r="E1975" s="4" t="s">
        <v>2460</v>
      </c>
      <c r="F1975" s="47" t="s">
        <v>25</v>
      </c>
      <c r="G1975" s="47" t="s">
        <v>26</v>
      </c>
      <c r="H1975" s="436">
        <v>1</v>
      </c>
      <c r="I1975" s="6">
        <v>1000000</v>
      </c>
      <c r="J1975" s="118">
        <v>0</v>
      </c>
      <c r="K1975" s="347"/>
      <c r="L1975" s="165"/>
      <c r="M1975" s="165"/>
      <c r="N1975" s="165"/>
      <c r="O1975" s="162"/>
    </row>
    <row r="1976" spans="1:15" ht="15" customHeight="1">
      <c r="A1976" s="378">
        <v>84</v>
      </c>
      <c r="B1976" s="14" t="s">
        <v>2254</v>
      </c>
      <c r="C1976" s="54" t="s">
        <v>2255</v>
      </c>
      <c r="D1976" s="371">
        <v>9668</v>
      </c>
      <c r="E1976" s="4" t="s">
        <v>2461</v>
      </c>
      <c r="F1976" s="47" t="s">
        <v>25</v>
      </c>
      <c r="G1976" s="47" t="s">
        <v>26</v>
      </c>
      <c r="H1976" s="436">
        <v>1</v>
      </c>
      <c r="I1976" s="6">
        <v>1000000</v>
      </c>
      <c r="J1976" s="118">
        <v>0</v>
      </c>
      <c r="K1976" s="347"/>
      <c r="L1976" s="165"/>
      <c r="M1976" s="165"/>
      <c r="N1976" s="165"/>
      <c r="O1976" s="162"/>
    </row>
    <row r="1977" spans="1:15" ht="15" customHeight="1">
      <c r="A1977" s="378">
        <v>84</v>
      </c>
      <c r="B1977" s="14" t="s">
        <v>2254</v>
      </c>
      <c r="C1977" s="224" t="s">
        <v>16</v>
      </c>
      <c r="D1977" s="371">
        <v>1503</v>
      </c>
      <c r="E1977" s="73" t="s">
        <v>2591</v>
      </c>
      <c r="F1977" s="47" t="s">
        <v>18</v>
      </c>
      <c r="G1977" s="47" t="s">
        <v>18</v>
      </c>
      <c r="H1977" s="439">
        <v>0</v>
      </c>
      <c r="I1977" s="104">
        <v>0</v>
      </c>
      <c r="J1977" s="126">
        <v>12882883.060000001</v>
      </c>
      <c r="K1977" s="417">
        <v>9</v>
      </c>
      <c r="L1977" s="165" t="s">
        <v>2462</v>
      </c>
      <c r="M1977" s="161" t="s">
        <v>51</v>
      </c>
      <c r="N1977" s="165"/>
      <c r="O1977" s="162"/>
    </row>
    <row r="1978" spans="1:15" ht="15" customHeight="1">
      <c r="A1978" s="378">
        <v>85</v>
      </c>
      <c r="B1978" s="14" t="s">
        <v>2463</v>
      </c>
      <c r="C1978" s="54" t="s">
        <v>101</v>
      </c>
      <c r="D1978" s="374">
        <v>2100</v>
      </c>
      <c r="E1978" s="16" t="s">
        <v>61</v>
      </c>
      <c r="F1978" s="47" t="s">
        <v>61</v>
      </c>
      <c r="G1978" s="47" t="s">
        <v>26</v>
      </c>
      <c r="H1978" s="435">
        <v>1</v>
      </c>
      <c r="I1978" s="17">
        <v>4601875</v>
      </c>
      <c r="J1978" s="126">
        <v>2632132.0300000003</v>
      </c>
      <c r="K1978" s="417">
        <v>1</v>
      </c>
      <c r="L1978" s="174" t="s">
        <v>61</v>
      </c>
      <c r="M1978" s="161" t="s">
        <v>51</v>
      </c>
      <c r="N1978" s="165" t="s">
        <v>2464</v>
      </c>
      <c r="O1978" s="174" t="s">
        <v>2465</v>
      </c>
    </row>
    <row r="1979" spans="1:15" ht="15" customHeight="1">
      <c r="A1979" s="378">
        <v>85</v>
      </c>
      <c r="B1979" s="14" t="s">
        <v>2463</v>
      </c>
      <c r="C1979" s="54" t="s">
        <v>283</v>
      </c>
      <c r="D1979" s="374">
        <v>6434</v>
      </c>
      <c r="E1979" s="16" t="s">
        <v>2466</v>
      </c>
      <c r="F1979" s="47" t="s">
        <v>1845</v>
      </c>
      <c r="G1979" s="47" t="s">
        <v>26</v>
      </c>
      <c r="H1979" s="435">
        <v>243</v>
      </c>
      <c r="I1979" s="17">
        <v>16018602</v>
      </c>
      <c r="J1979" s="126">
        <v>11801916.649999999</v>
      </c>
      <c r="K1979" s="417">
        <v>1441</v>
      </c>
      <c r="L1979" s="174" t="s">
        <v>2467</v>
      </c>
      <c r="M1979" s="161" t="s">
        <v>51</v>
      </c>
      <c r="N1979" s="165" t="s">
        <v>2464</v>
      </c>
      <c r="O1979" s="174" t="s">
        <v>2468</v>
      </c>
    </row>
    <row r="1980" spans="1:15" ht="15" customHeight="1">
      <c r="A1980" s="378">
        <v>85</v>
      </c>
      <c r="B1980" s="14" t="s">
        <v>2463</v>
      </c>
      <c r="C1980" s="54" t="s">
        <v>283</v>
      </c>
      <c r="D1980" s="374">
        <v>6438</v>
      </c>
      <c r="E1980" s="16" t="s">
        <v>2469</v>
      </c>
      <c r="F1980" s="47" t="s">
        <v>1845</v>
      </c>
      <c r="G1980" s="47" t="s">
        <v>26</v>
      </c>
      <c r="H1980" s="435">
        <v>156</v>
      </c>
      <c r="I1980" s="17">
        <v>8700000</v>
      </c>
      <c r="J1980" s="126">
        <v>14197874</v>
      </c>
      <c r="K1980" s="417">
        <v>230</v>
      </c>
      <c r="L1980" s="174" t="s">
        <v>2470</v>
      </c>
      <c r="M1980" s="161" t="s">
        <v>51</v>
      </c>
      <c r="N1980" s="165" t="s">
        <v>2464</v>
      </c>
      <c r="O1980" s="174" t="s">
        <v>2471</v>
      </c>
    </row>
    <row r="1981" spans="1:15" ht="15" customHeight="1">
      <c r="A1981" s="378">
        <v>85</v>
      </c>
      <c r="B1981" s="14" t="s">
        <v>2463</v>
      </c>
      <c r="C1981" s="54" t="s">
        <v>283</v>
      </c>
      <c r="D1981" s="374">
        <v>6439</v>
      </c>
      <c r="E1981" s="16" t="s">
        <v>2472</v>
      </c>
      <c r="F1981" s="47" t="s">
        <v>1845</v>
      </c>
      <c r="G1981" s="47" t="s">
        <v>26</v>
      </c>
      <c r="H1981" s="435">
        <v>10</v>
      </c>
      <c r="I1981" s="17">
        <v>4500000</v>
      </c>
      <c r="J1981" s="126">
        <v>5679150</v>
      </c>
      <c r="K1981" s="417">
        <v>10</v>
      </c>
      <c r="L1981" s="174" t="s">
        <v>2473</v>
      </c>
      <c r="M1981" s="161" t="s">
        <v>51</v>
      </c>
      <c r="N1981" s="165" t="s">
        <v>2464</v>
      </c>
      <c r="O1981" s="174" t="s">
        <v>2474</v>
      </c>
    </row>
    <row r="1982" spans="1:15" ht="15" customHeight="1">
      <c r="A1982" s="378">
        <v>85</v>
      </c>
      <c r="B1982" s="14" t="s">
        <v>2463</v>
      </c>
      <c r="C1982" s="54" t="s">
        <v>283</v>
      </c>
      <c r="D1982" s="374">
        <v>6490</v>
      </c>
      <c r="E1982" s="16" t="s">
        <v>2475</v>
      </c>
      <c r="F1982" s="47" t="s">
        <v>1845</v>
      </c>
      <c r="G1982" s="47" t="s">
        <v>26</v>
      </c>
      <c r="H1982" s="435">
        <v>408</v>
      </c>
      <c r="I1982" s="17">
        <v>72753044</v>
      </c>
      <c r="J1982" s="126">
        <v>75721995</v>
      </c>
      <c r="K1982" s="417">
        <v>531</v>
      </c>
      <c r="L1982" s="174" t="s">
        <v>2476</v>
      </c>
      <c r="M1982" s="161" t="s">
        <v>51</v>
      </c>
      <c r="N1982" s="165" t="s">
        <v>2464</v>
      </c>
      <c r="O1982" s="174" t="s">
        <v>2477</v>
      </c>
    </row>
    <row r="1983" spans="1:15" ht="15" customHeight="1">
      <c r="A1983" s="378">
        <v>85</v>
      </c>
      <c r="B1983" s="14" t="s">
        <v>2463</v>
      </c>
      <c r="C1983" s="54" t="s">
        <v>283</v>
      </c>
      <c r="D1983" s="374">
        <v>6491</v>
      </c>
      <c r="E1983" s="16" t="s">
        <v>2478</v>
      </c>
      <c r="F1983" s="47" t="s">
        <v>1845</v>
      </c>
      <c r="G1983" s="47" t="s">
        <v>26</v>
      </c>
      <c r="H1983" s="435">
        <v>3</v>
      </c>
      <c r="I1983" s="17">
        <v>16800000</v>
      </c>
      <c r="J1983" s="126">
        <v>9465250</v>
      </c>
      <c r="K1983" s="417">
        <v>3</v>
      </c>
      <c r="L1983" s="174" t="s">
        <v>2479</v>
      </c>
      <c r="M1983" s="161" t="s">
        <v>51</v>
      </c>
      <c r="N1983" s="165" t="s">
        <v>2464</v>
      </c>
      <c r="O1983" s="174" t="s">
        <v>2480</v>
      </c>
    </row>
    <row r="1984" spans="1:15" ht="15" customHeight="1">
      <c r="A1984" s="378">
        <v>85</v>
      </c>
      <c r="B1984" s="14" t="s">
        <v>2463</v>
      </c>
      <c r="C1984" s="54" t="s">
        <v>85</v>
      </c>
      <c r="D1984" s="374">
        <v>2717</v>
      </c>
      <c r="E1984" s="78" t="s">
        <v>2481</v>
      </c>
      <c r="F1984" s="73" t="s">
        <v>18</v>
      </c>
      <c r="G1984" s="73" t="s">
        <v>18</v>
      </c>
      <c r="H1984" s="439">
        <v>0</v>
      </c>
      <c r="I1984" s="104">
        <v>0</v>
      </c>
      <c r="J1984" s="119">
        <v>187618.22999999995</v>
      </c>
      <c r="K1984" s="184"/>
      <c r="L1984" s="174"/>
      <c r="M1984" s="162"/>
      <c r="N1984" s="162"/>
      <c r="O1984" s="162"/>
    </row>
    <row r="1985" spans="1:15" ht="15" customHeight="1">
      <c r="A1985" s="378">
        <v>85</v>
      </c>
      <c r="B1985" s="14" t="s">
        <v>2463</v>
      </c>
      <c r="C1985" s="54" t="s">
        <v>85</v>
      </c>
      <c r="D1985" s="374">
        <v>2818</v>
      </c>
      <c r="E1985" s="78" t="s">
        <v>2205</v>
      </c>
      <c r="F1985" s="73" t="s">
        <v>18</v>
      </c>
      <c r="G1985" s="73" t="s">
        <v>18</v>
      </c>
      <c r="H1985" s="439">
        <v>0</v>
      </c>
      <c r="I1985" s="104">
        <v>0</v>
      </c>
      <c r="J1985" s="126">
        <v>139562.79999999999</v>
      </c>
      <c r="K1985" s="184"/>
      <c r="L1985" s="174"/>
      <c r="M1985" s="162"/>
      <c r="N1985" s="162"/>
      <c r="O1985" s="162"/>
    </row>
    <row r="1986" spans="1:15" ht="15" customHeight="1">
      <c r="A1986" s="378">
        <v>87</v>
      </c>
      <c r="B1986" s="14" t="s">
        <v>2482</v>
      </c>
      <c r="C1986" s="50" t="s">
        <v>95</v>
      </c>
      <c r="D1986" s="399">
        <v>1095</v>
      </c>
      <c r="E1986" s="83" t="s">
        <v>1652</v>
      </c>
      <c r="F1986" s="90" t="s">
        <v>1720</v>
      </c>
      <c r="G1986" s="50" t="s">
        <v>26</v>
      </c>
      <c r="H1986" s="444">
        <v>5</v>
      </c>
      <c r="I1986" s="99">
        <v>10959563</v>
      </c>
      <c r="J1986" s="158">
        <v>0</v>
      </c>
      <c r="K1986" s="409"/>
      <c r="L1986" s="408">
        <v>0</v>
      </c>
      <c r="M1986" s="162" t="s">
        <v>27</v>
      </c>
      <c r="N1986" s="210" t="s">
        <v>2483</v>
      </c>
      <c r="O1986" s="210" t="s">
        <v>1778</v>
      </c>
    </row>
    <row r="1987" spans="1:15" ht="15" customHeight="1">
      <c r="A1987" s="378">
        <v>87</v>
      </c>
      <c r="B1987" s="14" t="s">
        <v>2482</v>
      </c>
      <c r="C1987" s="50" t="s">
        <v>95</v>
      </c>
      <c r="D1987" s="399">
        <v>1096</v>
      </c>
      <c r="E1987" s="83" t="s">
        <v>1654</v>
      </c>
      <c r="F1987" s="90" t="s">
        <v>22</v>
      </c>
      <c r="G1987" s="50" t="s">
        <v>22</v>
      </c>
      <c r="H1987" s="444">
        <v>28</v>
      </c>
      <c r="I1987" s="99">
        <v>4391701</v>
      </c>
      <c r="J1987" s="158">
        <v>0</v>
      </c>
      <c r="K1987" s="361">
        <v>0</v>
      </c>
      <c r="L1987" s="210" t="s">
        <v>170</v>
      </c>
      <c r="M1987" s="162" t="s">
        <v>27</v>
      </c>
      <c r="N1987" s="210" t="s">
        <v>2484</v>
      </c>
      <c r="O1987" s="210" t="s">
        <v>2485</v>
      </c>
    </row>
    <row r="1988" spans="1:15" ht="15" customHeight="1">
      <c r="A1988" s="378">
        <v>87</v>
      </c>
      <c r="B1988" s="14" t="s">
        <v>2482</v>
      </c>
      <c r="C1988" s="49" t="s">
        <v>95</v>
      </c>
      <c r="D1988" s="400">
        <v>1097</v>
      </c>
      <c r="E1988" s="84" t="s">
        <v>2486</v>
      </c>
      <c r="F1988" s="91" t="s">
        <v>2487</v>
      </c>
      <c r="G1988" s="49" t="s">
        <v>69</v>
      </c>
      <c r="H1988" s="444">
        <v>1</v>
      </c>
      <c r="I1988" s="98">
        <v>1000</v>
      </c>
      <c r="J1988" s="120">
        <v>0</v>
      </c>
      <c r="K1988" s="364"/>
      <c r="L1988" s="215"/>
      <c r="M1988" s="161" t="s">
        <v>4617</v>
      </c>
      <c r="N1988" s="215"/>
      <c r="O1988" s="162" t="s">
        <v>83</v>
      </c>
    </row>
    <row r="1989" spans="1:15" ht="15" customHeight="1">
      <c r="A1989" s="378">
        <v>87</v>
      </c>
      <c r="B1989" s="14" t="s">
        <v>2482</v>
      </c>
      <c r="C1989" s="50" t="s">
        <v>95</v>
      </c>
      <c r="D1989" s="399">
        <v>1098</v>
      </c>
      <c r="E1989" s="83" t="s">
        <v>2488</v>
      </c>
      <c r="F1989" s="90" t="s">
        <v>1128</v>
      </c>
      <c r="G1989" s="50" t="s">
        <v>26</v>
      </c>
      <c r="H1989" s="444">
        <v>1</v>
      </c>
      <c r="I1989" s="99">
        <v>10334104</v>
      </c>
      <c r="J1989" s="158">
        <v>5430503.4800000004</v>
      </c>
      <c r="K1989" s="365"/>
      <c r="L1989" s="210" t="s">
        <v>4727</v>
      </c>
      <c r="M1989" s="161" t="s">
        <v>51</v>
      </c>
      <c r="N1989" s="210"/>
      <c r="O1989" s="210"/>
    </row>
    <row r="1990" spans="1:15" ht="15" customHeight="1">
      <c r="A1990" s="378">
        <v>87</v>
      </c>
      <c r="B1990" s="14" t="s">
        <v>2482</v>
      </c>
      <c r="C1990" s="50" t="s">
        <v>95</v>
      </c>
      <c r="D1990" s="399">
        <v>1099</v>
      </c>
      <c r="E1990" s="83" t="s">
        <v>1655</v>
      </c>
      <c r="F1990" s="90" t="s">
        <v>1656</v>
      </c>
      <c r="G1990" s="50" t="s">
        <v>69</v>
      </c>
      <c r="H1990" s="444">
        <v>13</v>
      </c>
      <c r="I1990" s="99">
        <v>27882079</v>
      </c>
      <c r="J1990" s="158">
        <v>3864500.92</v>
      </c>
      <c r="K1990" s="409">
        <v>2</v>
      </c>
      <c r="L1990" s="210" t="s">
        <v>2489</v>
      </c>
      <c r="M1990" s="162" t="s">
        <v>27</v>
      </c>
      <c r="N1990" s="210" t="s">
        <v>2483</v>
      </c>
      <c r="O1990" s="210"/>
    </row>
    <row r="1991" spans="1:15" ht="15" customHeight="1">
      <c r="A1991" s="378">
        <v>87</v>
      </c>
      <c r="B1991" s="14" t="s">
        <v>2482</v>
      </c>
      <c r="C1991" s="50" t="s">
        <v>95</v>
      </c>
      <c r="D1991" s="399">
        <v>1100</v>
      </c>
      <c r="E1991" s="83" t="s">
        <v>1658</v>
      </c>
      <c r="F1991" s="90" t="s">
        <v>2490</v>
      </c>
      <c r="G1991" s="50" t="s">
        <v>26</v>
      </c>
      <c r="H1991" s="444">
        <v>1</v>
      </c>
      <c r="I1991" s="99">
        <v>26468159</v>
      </c>
      <c r="J1991" s="158">
        <v>40180000</v>
      </c>
      <c r="K1991" s="409">
        <v>1</v>
      </c>
      <c r="L1991" s="210" t="s">
        <v>2491</v>
      </c>
      <c r="M1991" s="161" t="s">
        <v>51</v>
      </c>
      <c r="N1991" s="210" t="s">
        <v>170</v>
      </c>
      <c r="O1991" s="210" t="s">
        <v>170</v>
      </c>
    </row>
    <row r="1992" spans="1:15" ht="15" customHeight="1">
      <c r="A1992" s="378">
        <v>87</v>
      </c>
      <c r="B1992" s="14" t="s">
        <v>2482</v>
      </c>
      <c r="C1992" s="50" t="s">
        <v>65</v>
      </c>
      <c r="D1992" s="399">
        <v>1137</v>
      </c>
      <c r="E1992" s="83" t="s">
        <v>68</v>
      </c>
      <c r="F1992" s="90" t="s">
        <v>139</v>
      </c>
      <c r="G1992" s="50" t="s">
        <v>26</v>
      </c>
      <c r="H1992" s="444">
        <v>1</v>
      </c>
      <c r="I1992" s="99">
        <v>1000</v>
      </c>
      <c r="J1992" s="158">
        <v>75353726.670000002</v>
      </c>
      <c r="K1992" s="409">
        <v>67.2</v>
      </c>
      <c r="L1992" s="210" t="s">
        <v>69</v>
      </c>
      <c r="M1992" s="161" t="s">
        <v>51</v>
      </c>
      <c r="N1992" s="210"/>
      <c r="O1992" s="210" t="s">
        <v>2492</v>
      </c>
    </row>
    <row r="1993" spans="1:15" ht="15" customHeight="1">
      <c r="A1993" s="378">
        <v>87</v>
      </c>
      <c r="B1993" s="14" t="s">
        <v>2482</v>
      </c>
      <c r="C1993" s="49" t="s">
        <v>73</v>
      </c>
      <c r="D1993" s="400">
        <v>1169</v>
      </c>
      <c r="E1993" s="84" t="s">
        <v>74</v>
      </c>
      <c r="F1993" s="91" t="s">
        <v>340</v>
      </c>
      <c r="G1993" s="49" t="s">
        <v>26</v>
      </c>
      <c r="H1993" s="444">
        <v>1</v>
      </c>
      <c r="I1993" s="98">
        <v>1000</v>
      </c>
      <c r="J1993" s="120">
        <v>0</v>
      </c>
      <c r="K1993" s="364"/>
      <c r="L1993" s="215"/>
      <c r="M1993" s="161" t="s">
        <v>4617</v>
      </c>
      <c r="N1993" s="215"/>
      <c r="O1993" s="162" t="s">
        <v>83</v>
      </c>
    </row>
    <row r="1994" spans="1:15" ht="15" customHeight="1">
      <c r="A1994" s="378">
        <v>87</v>
      </c>
      <c r="B1994" s="14" t="s">
        <v>2482</v>
      </c>
      <c r="C1994" s="49" t="s">
        <v>85</v>
      </c>
      <c r="D1994" s="400">
        <v>1220</v>
      </c>
      <c r="E1994" s="84" t="s">
        <v>57</v>
      </c>
      <c r="F1994" s="91" t="s">
        <v>166</v>
      </c>
      <c r="G1994" s="49" t="s">
        <v>26</v>
      </c>
      <c r="H1994" s="444">
        <v>1</v>
      </c>
      <c r="I1994" s="98">
        <v>1000</v>
      </c>
      <c r="J1994" s="120">
        <v>0</v>
      </c>
      <c r="K1994" s="364"/>
      <c r="L1994" s="215"/>
      <c r="M1994" s="161" t="s">
        <v>4617</v>
      </c>
      <c r="N1994" s="215"/>
      <c r="O1994" s="162" t="s">
        <v>83</v>
      </c>
    </row>
    <row r="1995" spans="1:15" ht="15" customHeight="1">
      <c r="A1995" s="378">
        <v>87</v>
      </c>
      <c r="B1995" s="14" t="s">
        <v>2482</v>
      </c>
      <c r="C1995" s="49" t="s">
        <v>95</v>
      </c>
      <c r="D1995" s="400">
        <v>1240</v>
      </c>
      <c r="E1995" s="84" t="s">
        <v>1663</v>
      </c>
      <c r="F1995" s="91" t="s">
        <v>1663</v>
      </c>
      <c r="G1995" s="49" t="s">
        <v>26</v>
      </c>
      <c r="H1995" s="444">
        <v>1</v>
      </c>
      <c r="I1995" s="98">
        <v>1000</v>
      </c>
      <c r="J1995" s="120">
        <v>0</v>
      </c>
      <c r="K1995" s="364"/>
      <c r="L1995" s="215"/>
      <c r="M1995" s="161" t="s">
        <v>4617</v>
      </c>
      <c r="N1995" s="215"/>
      <c r="O1995" s="162" t="s">
        <v>83</v>
      </c>
    </row>
    <row r="1996" spans="1:15" ht="15" customHeight="1">
      <c r="A1996" s="378">
        <v>87</v>
      </c>
      <c r="B1996" s="14" t="s">
        <v>2482</v>
      </c>
      <c r="C1996" s="49" t="s">
        <v>95</v>
      </c>
      <c r="D1996" s="400">
        <v>1729</v>
      </c>
      <c r="E1996" s="84" t="s">
        <v>2493</v>
      </c>
      <c r="F1996" s="91" t="s">
        <v>18</v>
      </c>
      <c r="G1996" s="49" t="s">
        <v>18</v>
      </c>
      <c r="H1996" s="444">
        <v>0</v>
      </c>
      <c r="I1996" s="98">
        <v>0</v>
      </c>
      <c r="J1996" s="118">
        <v>0</v>
      </c>
      <c r="K1996" s="364"/>
      <c r="L1996" s="215"/>
      <c r="M1996" s="207"/>
      <c r="N1996" s="215"/>
      <c r="O1996" s="215"/>
    </row>
    <row r="1997" spans="1:15" ht="15" customHeight="1">
      <c r="A1997" s="378">
        <v>87</v>
      </c>
      <c r="B1997" s="14" t="s">
        <v>2482</v>
      </c>
      <c r="C1997" s="49" t="s">
        <v>95</v>
      </c>
      <c r="D1997" s="400">
        <v>1730</v>
      </c>
      <c r="E1997" s="84" t="s">
        <v>2494</v>
      </c>
      <c r="F1997" s="91" t="s">
        <v>18</v>
      </c>
      <c r="G1997" s="49" t="s">
        <v>18</v>
      </c>
      <c r="H1997" s="444">
        <v>0</v>
      </c>
      <c r="I1997" s="98">
        <v>0</v>
      </c>
      <c r="J1997" s="118">
        <v>0</v>
      </c>
      <c r="K1997" s="364"/>
      <c r="L1997" s="215"/>
      <c r="M1997" s="207"/>
      <c r="N1997" s="215"/>
      <c r="O1997" s="215"/>
    </row>
    <row r="1998" spans="1:15" ht="15" customHeight="1">
      <c r="A1998" s="378">
        <v>87</v>
      </c>
      <c r="B1998" s="14" t="s">
        <v>2482</v>
      </c>
      <c r="C1998" s="49" t="s">
        <v>95</v>
      </c>
      <c r="D1998" s="400">
        <v>1731</v>
      </c>
      <c r="E1998" s="84" t="s">
        <v>2495</v>
      </c>
      <c r="F1998" s="91" t="s">
        <v>18</v>
      </c>
      <c r="G1998" s="49" t="s">
        <v>18</v>
      </c>
      <c r="H1998" s="444">
        <v>0</v>
      </c>
      <c r="I1998" s="98">
        <v>0</v>
      </c>
      <c r="J1998" s="118">
        <v>0</v>
      </c>
      <c r="K1998" s="364"/>
      <c r="L1998" s="215"/>
      <c r="M1998" s="207"/>
      <c r="N1998" s="215"/>
      <c r="O1998" s="215"/>
    </row>
    <row r="1999" spans="1:15" ht="15" customHeight="1">
      <c r="A1999" s="378">
        <v>87</v>
      </c>
      <c r="B1999" s="14" t="s">
        <v>2482</v>
      </c>
      <c r="C1999" s="49" t="s">
        <v>95</v>
      </c>
      <c r="D1999" s="400">
        <v>2096</v>
      </c>
      <c r="E1999" s="84" t="s">
        <v>1668</v>
      </c>
      <c r="F1999" s="91" t="s">
        <v>1669</v>
      </c>
      <c r="G1999" s="49" t="s">
        <v>26</v>
      </c>
      <c r="H1999" s="444">
        <v>1</v>
      </c>
      <c r="I1999" s="98">
        <v>1000</v>
      </c>
      <c r="J1999" s="120">
        <v>0</v>
      </c>
      <c r="K1999" s="364"/>
      <c r="L1999" s="215"/>
      <c r="M1999" s="161" t="s">
        <v>4617</v>
      </c>
      <c r="N1999" s="215"/>
      <c r="O1999" s="162" t="s">
        <v>83</v>
      </c>
    </row>
    <row r="2000" spans="1:15" ht="15" customHeight="1">
      <c r="A2000" s="378">
        <v>87</v>
      </c>
      <c r="B2000" s="14" t="s">
        <v>2482</v>
      </c>
      <c r="C2000" s="49" t="s">
        <v>95</v>
      </c>
      <c r="D2000" s="400">
        <v>2098</v>
      </c>
      <c r="E2000" s="84" t="s">
        <v>96</v>
      </c>
      <c r="F2000" s="91" t="s">
        <v>2496</v>
      </c>
      <c r="G2000" s="49" t="s">
        <v>69</v>
      </c>
      <c r="H2000" s="444">
        <v>1</v>
      </c>
      <c r="I2000" s="98">
        <v>1000</v>
      </c>
      <c r="J2000" s="120">
        <v>0</v>
      </c>
      <c r="K2000" s="364"/>
      <c r="L2000" s="215"/>
      <c r="M2000" s="161" t="s">
        <v>4617</v>
      </c>
      <c r="N2000" s="215"/>
      <c r="O2000" s="162" t="s">
        <v>83</v>
      </c>
    </row>
    <row r="2001" spans="1:15" ht="15" customHeight="1">
      <c r="A2001" s="378">
        <v>87</v>
      </c>
      <c r="B2001" s="14" t="s">
        <v>2482</v>
      </c>
      <c r="C2001" s="50" t="s">
        <v>95</v>
      </c>
      <c r="D2001" s="399">
        <v>2099</v>
      </c>
      <c r="E2001" s="83" t="s">
        <v>1670</v>
      </c>
      <c r="F2001" s="90" t="s">
        <v>2497</v>
      </c>
      <c r="G2001" s="50" t="s">
        <v>69</v>
      </c>
      <c r="H2001" s="444">
        <v>1</v>
      </c>
      <c r="I2001" s="99">
        <v>1000</v>
      </c>
      <c r="J2001" s="158">
        <v>0</v>
      </c>
      <c r="K2001" s="361"/>
      <c r="L2001" s="210"/>
      <c r="M2001" s="161" t="s">
        <v>4617</v>
      </c>
      <c r="N2001" s="210"/>
      <c r="O2001" s="162" t="s">
        <v>83</v>
      </c>
    </row>
    <row r="2002" spans="1:15" ht="15" customHeight="1">
      <c r="A2002" s="378">
        <v>87</v>
      </c>
      <c r="B2002" s="14" t="s">
        <v>2482</v>
      </c>
      <c r="C2002" s="50" t="s">
        <v>101</v>
      </c>
      <c r="D2002" s="401">
        <v>2171</v>
      </c>
      <c r="E2002" s="83" t="s">
        <v>63</v>
      </c>
      <c r="F2002" s="90" t="s">
        <v>2498</v>
      </c>
      <c r="G2002" s="50" t="s">
        <v>26</v>
      </c>
      <c r="H2002" s="444">
        <v>1</v>
      </c>
      <c r="I2002" s="99">
        <v>62133087</v>
      </c>
      <c r="J2002" s="158">
        <v>48643291.520000003</v>
      </c>
      <c r="K2002" s="409">
        <v>1</v>
      </c>
      <c r="L2002" s="210" t="s">
        <v>2499</v>
      </c>
      <c r="M2002" s="161" t="s">
        <v>51</v>
      </c>
      <c r="N2002" s="210"/>
      <c r="O2002" s="210"/>
    </row>
    <row r="2003" spans="1:15" ht="15" customHeight="1">
      <c r="A2003" s="378">
        <v>87</v>
      </c>
      <c r="B2003" s="14" t="s">
        <v>2482</v>
      </c>
      <c r="C2003" s="49" t="s">
        <v>95</v>
      </c>
      <c r="D2003" s="400">
        <v>2305</v>
      </c>
      <c r="E2003" s="84" t="s">
        <v>2500</v>
      </c>
      <c r="F2003" s="91" t="s">
        <v>18</v>
      </c>
      <c r="G2003" s="49" t="s">
        <v>18</v>
      </c>
      <c r="H2003" s="444">
        <v>0</v>
      </c>
      <c r="I2003" s="98">
        <v>0</v>
      </c>
      <c r="J2003" s="118">
        <v>0</v>
      </c>
      <c r="K2003" s="364"/>
      <c r="L2003" s="215"/>
      <c r="M2003" s="207"/>
      <c r="N2003" s="215"/>
      <c r="O2003" s="215"/>
    </row>
    <row r="2004" spans="1:15" ht="15" customHeight="1">
      <c r="A2004" s="378">
        <v>87</v>
      </c>
      <c r="B2004" s="14" t="s">
        <v>2482</v>
      </c>
      <c r="C2004" s="51" t="s">
        <v>65</v>
      </c>
      <c r="D2004" s="401">
        <v>2341</v>
      </c>
      <c r="E2004" s="85" t="s">
        <v>119</v>
      </c>
      <c r="F2004" s="92" t="s">
        <v>119</v>
      </c>
      <c r="G2004" s="51" t="s">
        <v>26</v>
      </c>
      <c r="H2004" s="447">
        <v>1</v>
      </c>
      <c r="I2004" s="102">
        <v>7401000</v>
      </c>
      <c r="J2004" s="158">
        <v>103673180.98999999</v>
      </c>
      <c r="K2004" s="409">
        <v>1</v>
      </c>
      <c r="L2004" s="210" t="s">
        <v>26</v>
      </c>
      <c r="M2004" s="161" t="s">
        <v>51</v>
      </c>
      <c r="N2004" s="210"/>
      <c r="O2004" s="210"/>
    </row>
    <row r="2005" spans="1:15" ht="15" customHeight="1">
      <c r="A2005" s="378">
        <v>87</v>
      </c>
      <c r="B2005" s="14" t="s">
        <v>2482</v>
      </c>
      <c r="C2005" s="49" t="s">
        <v>85</v>
      </c>
      <c r="D2005" s="400">
        <v>2818</v>
      </c>
      <c r="E2005" s="84" t="s">
        <v>58</v>
      </c>
      <c r="F2005" s="91" t="s">
        <v>463</v>
      </c>
      <c r="G2005" s="49" t="s">
        <v>26</v>
      </c>
      <c r="H2005" s="444">
        <v>1</v>
      </c>
      <c r="I2005" s="98">
        <v>86000</v>
      </c>
      <c r="J2005" s="120">
        <v>0</v>
      </c>
      <c r="K2005" s="364"/>
      <c r="L2005" s="215"/>
      <c r="M2005" s="207"/>
      <c r="N2005" s="215"/>
      <c r="O2005" s="215"/>
    </row>
    <row r="2006" spans="1:15" ht="15" customHeight="1">
      <c r="A2006" s="378">
        <v>87</v>
      </c>
      <c r="B2006" s="14" t="s">
        <v>2482</v>
      </c>
      <c r="C2006" s="49" t="s">
        <v>95</v>
      </c>
      <c r="D2006" s="400">
        <v>3743</v>
      </c>
      <c r="E2006" s="84" t="s">
        <v>2501</v>
      </c>
      <c r="F2006" s="91" t="s">
        <v>2501</v>
      </c>
      <c r="G2006" s="49" t="s">
        <v>26</v>
      </c>
      <c r="H2006" s="444">
        <v>1</v>
      </c>
      <c r="I2006" s="98">
        <v>1000</v>
      </c>
      <c r="J2006" s="120">
        <v>0</v>
      </c>
      <c r="K2006" s="364"/>
      <c r="L2006" s="215"/>
      <c r="M2006" s="161" t="s">
        <v>4617</v>
      </c>
      <c r="N2006" s="215"/>
      <c r="O2006" s="162" t="s">
        <v>83</v>
      </c>
    </row>
    <row r="2007" spans="1:15" ht="15" customHeight="1">
      <c r="A2007" s="378">
        <v>87</v>
      </c>
      <c r="B2007" s="14" t="s">
        <v>2482</v>
      </c>
      <c r="C2007" s="50" t="s">
        <v>95</v>
      </c>
      <c r="D2007" s="401">
        <v>4656</v>
      </c>
      <c r="E2007" s="83" t="s">
        <v>2502</v>
      </c>
      <c r="F2007" s="90" t="s">
        <v>2502</v>
      </c>
      <c r="G2007" s="50" t="s">
        <v>26</v>
      </c>
      <c r="H2007" s="444">
        <v>1</v>
      </c>
      <c r="I2007" s="99">
        <v>44144500</v>
      </c>
      <c r="J2007" s="158">
        <v>22778895.719999995</v>
      </c>
      <c r="K2007" s="409">
        <v>1</v>
      </c>
      <c r="L2007" s="210" t="s">
        <v>2503</v>
      </c>
      <c r="M2007" s="180"/>
      <c r="N2007" s="210"/>
      <c r="O2007" s="210"/>
    </row>
    <row r="2008" spans="1:15" ht="15" customHeight="1">
      <c r="A2008" s="378">
        <v>87</v>
      </c>
      <c r="B2008" s="14" t="s">
        <v>2482</v>
      </c>
      <c r="C2008" s="50" t="s">
        <v>95</v>
      </c>
      <c r="D2008" s="399">
        <v>4657</v>
      </c>
      <c r="E2008" s="83" t="s">
        <v>2504</v>
      </c>
      <c r="F2008" s="90" t="s">
        <v>2505</v>
      </c>
      <c r="G2008" s="50" t="s">
        <v>26</v>
      </c>
      <c r="H2008" s="444">
        <v>1</v>
      </c>
      <c r="I2008" s="99">
        <v>1000</v>
      </c>
      <c r="J2008" s="158">
        <v>7918513.5300000003</v>
      </c>
      <c r="K2008" s="409">
        <v>1</v>
      </c>
      <c r="L2008" s="210" t="s">
        <v>2506</v>
      </c>
      <c r="M2008" s="161" t="s">
        <v>51</v>
      </c>
      <c r="N2008" s="210"/>
      <c r="O2008" s="210"/>
    </row>
    <row r="2009" spans="1:15" ht="15" customHeight="1">
      <c r="A2009" s="378">
        <v>87</v>
      </c>
      <c r="B2009" s="14" t="s">
        <v>2482</v>
      </c>
      <c r="C2009" s="50" t="s">
        <v>95</v>
      </c>
      <c r="D2009" s="399">
        <v>4658</v>
      </c>
      <c r="E2009" s="83" t="s">
        <v>2507</v>
      </c>
      <c r="F2009" s="90" t="s">
        <v>1725</v>
      </c>
      <c r="G2009" s="50" t="s">
        <v>26</v>
      </c>
      <c r="H2009" s="444">
        <v>1</v>
      </c>
      <c r="I2009" s="99">
        <v>73004955</v>
      </c>
      <c r="J2009" s="158">
        <v>65900131.920000002</v>
      </c>
      <c r="K2009" s="409">
        <v>1</v>
      </c>
      <c r="L2009" s="210" t="s">
        <v>2508</v>
      </c>
      <c r="M2009" s="180"/>
      <c r="N2009" s="210"/>
      <c r="O2009" s="210" t="s">
        <v>2509</v>
      </c>
    </row>
    <row r="2010" spans="1:15" ht="15" customHeight="1">
      <c r="A2010" s="378">
        <v>87</v>
      </c>
      <c r="B2010" s="14" t="s">
        <v>2482</v>
      </c>
      <c r="C2010" s="50" t="s">
        <v>95</v>
      </c>
      <c r="D2010" s="399">
        <v>4702</v>
      </c>
      <c r="E2010" s="83" t="s">
        <v>1691</v>
      </c>
      <c r="F2010" s="90" t="s">
        <v>1691</v>
      </c>
      <c r="G2010" s="50" t="s">
        <v>26</v>
      </c>
      <c r="H2010" s="444">
        <v>1</v>
      </c>
      <c r="I2010" s="99">
        <v>700737509</v>
      </c>
      <c r="J2010" s="158">
        <v>823186808.96000016</v>
      </c>
      <c r="K2010" s="409">
        <v>1</v>
      </c>
      <c r="L2010" s="210" t="s">
        <v>2510</v>
      </c>
      <c r="M2010" s="161" t="s">
        <v>51</v>
      </c>
      <c r="N2010" s="210"/>
      <c r="O2010" s="210"/>
    </row>
    <row r="2011" spans="1:15" ht="15" customHeight="1">
      <c r="A2011" s="378">
        <v>87</v>
      </c>
      <c r="B2011" s="14" t="s">
        <v>2482</v>
      </c>
      <c r="C2011" s="50" t="s">
        <v>95</v>
      </c>
      <c r="D2011" s="401">
        <v>4703</v>
      </c>
      <c r="E2011" s="83" t="s">
        <v>2511</v>
      </c>
      <c r="F2011" s="90" t="s">
        <v>2512</v>
      </c>
      <c r="G2011" s="50" t="s">
        <v>26</v>
      </c>
      <c r="H2011" s="444">
        <v>1</v>
      </c>
      <c r="I2011" s="99">
        <v>139200000</v>
      </c>
      <c r="J2011" s="158">
        <v>129181634.88000003</v>
      </c>
      <c r="K2011" s="409">
        <v>1</v>
      </c>
      <c r="L2011" s="210"/>
      <c r="M2011" s="161" t="s">
        <v>51</v>
      </c>
      <c r="N2011" s="210"/>
      <c r="O2011" s="210"/>
    </row>
    <row r="2012" spans="1:15" ht="15" customHeight="1">
      <c r="A2012" s="378">
        <v>87</v>
      </c>
      <c r="B2012" s="14" t="s">
        <v>2482</v>
      </c>
      <c r="C2012" s="50" t="s">
        <v>95</v>
      </c>
      <c r="D2012" s="399">
        <v>5100</v>
      </c>
      <c r="E2012" s="83" t="s">
        <v>1697</v>
      </c>
      <c r="F2012" s="90" t="s">
        <v>1729</v>
      </c>
      <c r="G2012" s="50" t="s">
        <v>26</v>
      </c>
      <c r="H2012" s="444">
        <v>1</v>
      </c>
      <c r="I2012" s="99">
        <v>5244575</v>
      </c>
      <c r="J2012" s="158">
        <v>3372934.9299999992</v>
      </c>
      <c r="K2012" s="409">
        <v>1</v>
      </c>
      <c r="L2012" s="210" t="s">
        <v>2513</v>
      </c>
      <c r="M2012" s="161" t="s">
        <v>51</v>
      </c>
      <c r="N2012" s="210"/>
      <c r="O2012" s="210" t="s">
        <v>2514</v>
      </c>
    </row>
    <row r="2013" spans="1:15" ht="15" customHeight="1">
      <c r="A2013" s="378">
        <v>87</v>
      </c>
      <c r="B2013" s="14" t="s">
        <v>2482</v>
      </c>
      <c r="C2013" s="50" t="s">
        <v>95</v>
      </c>
      <c r="D2013" s="399">
        <v>5187</v>
      </c>
      <c r="E2013" s="83" t="s">
        <v>1807</v>
      </c>
      <c r="F2013" s="90" t="s">
        <v>2515</v>
      </c>
      <c r="G2013" s="50" t="s">
        <v>26</v>
      </c>
      <c r="H2013" s="444">
        <v>1</v>
      </c>
      <c r="I2013" s="99">
        <v>29666956</v>
      </c>
      <c r="J2013" s="158">
        <v>28453407.010000002</v>
      </c>
      <c r="K2013" s="409">
        <v>1</v>
      </c>
      <c r="L2013" s="210" t="s">
        <v>2516</v>
      </c>
      <c r="M2013" s="161" t="s">
        <v>51</v>
      </c>
      <c r="N2013" s="210"/>
      <c r="O2013" s="210"/>
    </row>
    <row r="2014" spans="1:15" ht="15" customHeight="1">
      <c r="A2014" s="378">
        <v>87</v>
      </c>
      <c r="B2014" s="14" t="s">
        <v>2482</v>
      </c>
      <c r="C2014" s="49" t="s">
        <v>2517</v>
      </c>
      <c r="D2014" s="400">
        <v>6834</v>
      </c>
      <c r="E2014" s="84" t="s">
        <v>277</v>
      </c>
      <c r="F2014" s="91" t="s">
        <v>2518</v>
      </c>
      <c r="G2014" s="49" t="s">
        <v>26</v>
      </c>
      <c r="H2014" s="444">
        <v>1</v>
      </c>
      <c r="I2014" s="98">
        <v>110079760</v>
      </c>
      <c r="J2014" s="120">
        <v>0</v>
      </c>
      <c r="K2014" s="364"/>
      <c r="L2014" s="215"/>
      <c r="M2014" s="207"/>
      <c r="N2014" s="215"/>
      <c r="O2014" s="215"/>
    </row>
    <row r="2015" spans="1:15" ht="15" customHeight="1">
      <c r="A2015" s="378">
        <v>87</v>
      </c>
      <c r="B2015" s="14" t="s">
        <v>2482</v>
      </c>
      <c r="C2015" s="50" t="s">
        <v>2517</v>
      </c>
      <c r="D2015" s="401">
        <v>6835</v>
      </c>
      <c r="E2015" s="83" t="s">
        <v>2519</v>
      </c>
      <c r="F2015" s="90" t="s">
        <v>2520</v>
      </c>
      <c r="G2015" s="50" t="s">
        <v>26</v>
      </c>
      <c r="H2015" s="444">
        <v>1</v>
      </c>
      <c r="I2015" s="99">
        <v>2600000</v>
      </c>
      <c r="J2015" s="158">
        <v>7465643.5</v>
      </c>
      <c r="K2015" s="409">
        <v>1</v>
      </c>
      <c r="L2015" s="210" t="s">
        <v>2521</v>
      </c>
      <c r="M2015" s="180"/>
      <c r="N2015" s="210"/>
      <c r="O2015" s="210"/>
    </row>
    <row r="2016" spans="1:15" ht="15" customHeight="1">
      <c r="A2016" s="378">
        <v>87</v>
      </c>
      <c r="B2016" s="14" t="s">
        <v>2482</v>
      </c>
      <c r="C2016" s="50" t="s">
        <v>95</v>
      </c>
      <c r="D2016" s="399">
        <v>6841</v>
      </c>
      <c r="E2016" s="83" t="s">
        <v>2522</v>
      </c>
      <c r="F2016" s="90" t="s">
        <v>2522</v>
      </c>
      <c r="G2016" s="50" t="s">
        <v>26</v>
      </c>
      <c r="H2016" s="444">
        <v>1</v>
      </c>
      <c r="I2016" s="99">
        <v>33316571</v>
      </c>
      <c r="J2016" s="158">
        <v>35981978.539999999</v>
      </c>
      <c r="K2016" s="409">
        <v>1</v>
      </c>
      <c r="L2016" s="210" t="s">
        <v>2523</v>
      </c>
      <c r="M2016" s="180"/>
      <c r="N2016" s="210"/>
      <c r="O2016" s="210"/>
    </row>
    <row r="2017" spans="1:15" ht="15" customHeight="1">
      <c r="A2017" s="378">
        <v>87</v>
      </c>
      <c r="B2017" s="14" t="s">
        <v>2482</v>
      </c>
      <c r="C2017" s="49" t="s">
        <v>116</v>
      </c>
      <c r="D2017" s="400">
        <v>7206</v>
      </c>
      <c r="E2017" s="84" t="s">
        <v>2524</v>
      </c>
      <c r="F2017" s="91" t="s">
        <v>2518</v>
      </c>
      <c r="G2017" s="49" t="s">
        <v>26</v>
      </c>
      <c r="H2017" s="444">
        <v>1</v>
      </c>
      <c r="I2017" s="98">
        <v>2873517</v>
      </c>
      <c r="J2017" s="118">
        <v>0</v>
      </c>
      <c r="K2017" s="364"/>
      <c r="L2017" s="215"/>
      <c r="M2017" s="207"/>
      <c r="N2017" s="215"/>
      <c r="O2017" s="215"/>
    </row>
    <row r="2018" spans="1:15" ht="15" customHeight="1">
      <c r="A2018" s="372">
        <v>88</v>
      </c>
      <c r="B2018" s="22" t="s">
        <v>2525</v>
      </c>
      <c r="C2018" s="55" t="s">
        <v>283</v>
      </c>
      <c r="D2018" s="372">
        <v>5957</v>
      </c>
      <c r="E2018" s="10" t="s">
        <v>2526</v>
      </c>
      <c r="F2018" s="26" t="s">
        <v>2527</v>
      </c>
      <c r="G2018" s="26" t="s">
        <v>26</v>
      </c>
      <c r="H2018" s="435">
        <v>463480</v>
      </c>
      <c r="I2018" s="107">
        <v>0</v>
      </c>
      <c r="J2018" s="130">
        <v>0</v>
      </c>
      <c r="K2018" s="351">
        <v>0</v>
      </c>
      <c r="L2018" s="182"/>
      <c r="M2018" s="162" t="s">
        <v>27</v>
      </c>
      <c r="N2018" s="163" t="s">
        <v>2528</v>
      </c>
      <c r="O2018" s="182"/>
    </row>
    <row r="2019" spans="1:15" ht="15" customHeight="1">
      <c r="A2019" s="378">
        <v>90</v>
      </c>
      <c r="B2019" s="14" t="s">
        <v>2529</v>
      </c>
      <c r="C2019" s="4" t="s">
        <v>297</v>
      </c>
      <c r="D2019" s="371">
        <v>1093</v>
      </c>
      <c r="E2019" s="4" t="s">
        <v>2530</v>
      </c>
      <c r="F2019" s="52" t="s">
        <v>18</v>
      </c>
      <c r="G2019" s="52" t="s">
        <v>18</v>
      </c>
      <c r="H2019" s="436">
        <v>0</v>
      </c>
      <c r="I2019" s="6">
        <v>0</v>
      </c>
      <c r="J2019" s="118">
        <v>0</v>
      </c>
      <c r="K2019" s="356"/>
      <c r="L2019" s="168"/>
      <c r="M2019" s="168"/>
      <c r="N2019" s="168"/>
      <c r="O2019" s="168"/>
    </row>
    <row r="2020" spans="1:15" ht="15" customHeight="1">
      <c r="A2020" s="372">
        <v>90</v>
      </c>
      <c r="B2020" s="14" t="s">
        <v>2529</v>
      </c>
      <c r="C2020" s="4" t="s">
        <v>85</v>
      </c>
      <c r="D2020" s="371">
        <v>1220</v>
      </c>
      <c r="E2020" s="4" t="s">
        <v>57</v>
      </c>
      <c r="F2020" s="52" t="s">
        <v>166</v>
      </c>
      <c r="G2020" s="52" t="s">
        <v>26</v>
      </c>
      <c r="H2020" s="436">
        <v>1</v>
      </c>
      <c r="I2020" s="6">
        <v>1000000</v>
      </c>
      <c r="J2020" s="119">
        <v>0</v>
      </c>
      <c r="K2020" s="419">
        <v>1</v>
      </c>
      <c r="L2020" s="168" t="s">
        <v>2531</v>
      </c>
      <c r="M2020" s="161" t="s">
        <v>51</v>
      </c>
      <c r="N2020" s="168"/>
      <c r="O2020" s="195" t="s">
        <v>2532</v>
      </c>
    </row>
    <row r="2021" spans="1:15" ht="15" customHeight="1">
      <c r="A2021" s="378">
        <v>90</v>
      </c>
      <c r="B2021" s="14" t="s">
        <v>2529</v>
      </c>
      <c r="C2021" s="4" t="s">
        <v>107</v>
      </c>
      <c r="D2021" s="371">
        <v>2145</v>
      </c>
      <c r="E2021" s="4" t="s">
        <v>2533</v>
      </c>
      <c r="F2021" s="52" t="s">
        <v>18</v>
      </c>
      <c r="G2021" s="52" t="s">
        <v>18</v>
      </c>
      <c r="H2021" s="436">
        <v>0</v>
      </c>
      <c r="I2021" s="6">
        <v>0</v>
      </c>
      <c r="J2021" s="118">
        <v>0</v>
      </c>
      <c r="K2021" s="356"/>
      <c r="L2021" s="168"/>
      <c r="M2021" s="168"/>
      <c r="N2021" s="168"/>
      <c r="O2021" s="168"/>
    </row>
    <row r="2022" spans="1:15" ht="15" customHeight="1">
      <c r="A2022" s="372">
        <v>90</v>
      </c>
      <c r="B2022" s="14" t="s">
        <v>2529</v>
      </c>
      <c r="C2022" s="4" t="s">
        <v>107</v>
      </c>
      <c r="D2022" s="371">
        <v>2226</v>
      </c>
      <c r="E2022" s="4" t="s">
        <v>2534</v>
      </c>
      <c r="F2022" s="52" t="s">
        <v>18</v>
      </c>
      <c r="G2022" s="52" t="s">
        <v>18</v>
      </c>
      <c r="H2022" s="436">
        <v>0</v>
      </c>
      <c r="I2022" s="6">
        <v>0</v>
      </c>
      <c r="J2022" s="118">
        <v>0</v>
      </c>
      <c r="K2022" s="356"/>
      <c r="L2022" s="168"/>
      <c r="M2022" s="168"/>
      <c r="N2022" s="168"/>
      <c r="O2022" s="168"/>
    </row>
    <row r="2023" spans="1:15" ht="15" customHeight="1">
      <c r="A2023" s="378">
        <v>90</v>
      </c>
      <c r="B2023" s="14" t="s">
        <v>2529</v>
      </c>
      <c r="C2023" s="4" t="s">
        <v>297</v>
      </c>
      <c r="D2023" s="371">
        <v>2803</v>
      </c>
      <c r="E2023" s="4" t="s">
        <v>298</v>
      </c>
      <c r="F2023" s="52" t="s">
        <v>362</v>
      </c>
      <c r="G2023" s="52" t="s">
        <v>26</v>
      </c>
      <c r="H2023" s="436">
        <v>1</v>
      </c>
      <c r="I2023" s="6">
        <v>1257600</v>
      </c>
      <c r="J2023" s="121">
        <v>841636.1</v>
      </c>
      <c r="K2023" s="419">
        <v>1</v>
      </c>
      <c r="L2023" s="168" t="s">
        <v>2535</v>
      </c>
      <c r="M2023" s="161" t="s">
        <v>51</v>
      </c>
      <c r="N2023" s="168"/>
      <c r="O2023" s="168"/>
    </row>
    <row r="2024" spans="1:15" ht="15" customHeight="1">
      <c r="A2024" s="372">
        <v>90</v>
      </c>
      <c r="B2024" s="14" t="s">
        <v>2529</v>
      </c>
      <c r="C2024" s="4" t="s">
        <v>107</v>
      </c>
      <c r="D2024" s="371">
        <v>6160</v>
      </c>
      <c r="E2024" s="4" t="s">
        <v>2536</v>
      </c>
      <c r="F2024" s="52" t="s">
        <v>2085</v>
      </c>
      <c r="G2024" s="52" t="s">
        <v>26</v>
      </c>
      <c r="H2024" s="436">
        <v>1</v>
      </c>
      <c r="I2024" s="6">
        <v>122850000</v>
      </c>
      <c r="J2024" s="119">
        <v>42971596.879999995</v>
      </c>
      <c r="K2024" s="419">
        <v>1</v>
      </c>
      <c r="L2024" s="168" t="s">
        <v>2537</v>
      </c>
      <c r="M2024" s="161" t="s">
        <v>51</v>
      </c>
      <c r="N2024" s="168"/>
      <c r="O2024" s="195" t="s">
        <v>2538</v>
      </c>
    </row>
    <row r="2025" spans="1:15" ht="15" customHeight="1">
      <c r="A2025" s="378">
        <v>95</v>
      </c>
      <c r="B2025" s="14" t="s">
        <v>2539</v>
      </c>
      <c r="C2025" s="60" t="s">
        <v>283</v>
      </c>
      <c r="D2025" s="402">
        <v>6353</v>
      </c>
      <c r="E2025" s="4" t="s">
        <v>1874</v>
      </c>
      <c r="F2025" s="4" t="s">
        <v>1145</v>
      </c>
      <c r="G2025" s="52" t="s">
        <v>370</v>
      </c>
      <c r="H2025" s="436">
        <v>130</v>
      </c>
      <c r="I2025" s="6">
        <v>1000000</v>
      </c>
      <c r="J2025" s="121">
        <v>92403</v>
      </c>
      <c r="K2025" s="432">
        <v>17</v>
      </c>
      <c r="L2025" s="168" t="s">
        <v>2540</v>
      </c>
      <c r="M2025" s="162" t="s">
        <v>27</v>
      </c>
      <c r="N2025" s="168" t="s">
        <v>2541</v>
      </c>
      <c r="O2025" s="168"/>
    </row>
    <row r="2026" spans="1:15" ht="15" customHeight="1">
      <c r="A2026" s="378">
        <v>95</v>
      </c>
      <c r="B2026" s="14" t="s">
        <v>2539</v>
      </c>
      <c r="C2026" s="60" t="s">
        <v>2542</v>
      </c>
      <c r="D2026" s="402">
        <v>6354</v>
      </c>
      <c r="E2026" s="4" t="s">
        <v>368</v>
      </c>
      <c r="F2026" s="4" t="s">
        <v>449</v>
      </c>
      <c r="G2026" s="52" t="s">
        <v>26</v>
      </c>
      <c r="H2026" s="436">
        <v>1</v>
      </c>
      <c r="I2026" s="6">
        <v>6000000</v>
      </c>
      <c r="J2026" s="121">
        <v>819973</v>
      </c>
      <c r="K2026" s="419">
        <v>157</v>
      </c>
      <c r="L2026" s="168" t="s">
        <v>2540</v>
      </c>
      <c r="M2026" s="161" t="s">
        <v>51</v>
      </c>
      <c r="N2026" s="168"/>
      <c r="O2026" s="168"/>
    </row>
    <row r="2027" spans="1:15" ht="15" customHeight="1">
      <c r="A2027" s="378">
        <v>95</v>
      </c>
      <c r="B2027" s="14" t="s">
        <v>2539</v>
      </c>
      <c r="C2027" s="60" t="s">
        <v>2543</v>
      </c>
      <c r="D2027" s="402">
        <v>6364</v>
      </c>
      <c r="E2027" s="4" t="s">
        <v>1897</v>
      </c>
      <c r="F2027" s="4" t="s">
        <v>18</v>
      </c>
      <c r="G2027" s="52" t="s">
        <v>18</v>
      </c>
      <c r="H2027" s="436">
        <v>0</v>
      </c>
      <c r="I2027" s="6">
        <v>0</v>
      </c>
      <c r="J2027" s="118">
        <v>0</v>
      </c>
      <c r="K2027" s="366"/>
      <c r="L2027" s="168"/>
      <c r="M2027" s="168"/>
      <c r="N2027" s="168"/>
      <c r="O2027" s="168"/>
    </row>
    <row r="2028" spans="1:15" ht="15" customHeight="1">
      <c r="A2028" s="378">
        <v>95</v>
      </c>
      <c r="B2028" s="14" t="s">
        <v>2539</v>
      </c>
      <c r="C2028" s="60" t="s">
        <v>2544</v>
      </c>
      <c r="D2028" s="402">
        <v>6385</v>
      </c>
      <c r="E2028" s="4" t="s">
        <v>1894</v>
      </c>
      <c r="F2028" s="4" t="s">
        <v>18</v>
      </c>
      <c r="G2028" s="52" t="s">
        <v>18</v>
      </c>
      <c r="H2028" s="436">
        <v>0</v>
      </c>
      <c r="I2028" s="6">
        <v>0</v>
      </c>
      <c r="J2028" s="118">
        <v>0</v>
      </c>
      <c r="K2028" s="356"/>
      <c r="L2028" s="168"/>
      <c r="M2028" s="168"/>
      <c r="N2028" s="168"/>
      <c r="O2028" s="168"/>
    </row>
    <row r="2029" spans="1:15" ht="15" customHeight="1">
      <c r="A2029" s="378">
        <v>97</v>
      </c>
      <c r="B2029" s="14" t="s">
        <v>2545</v>
      </c>
      <c r="C2029" s="60" t="s">
        <v>283</v>
      </c>
      <c r="D2029" s="402">
        <v>5957</v>
      </c>
      <c r="E2029" s="4" t="s">
        <v>2526</v>
      </c>
      <c r="F2029" s="4" t="s">
        <v>2527</v>
      </c>
      <c r="G2029" s="52" t="s">
        <v>26</v>
      </c>
      <c r="H2029" s="436">
        <v>1</v>
      </c>
      <c r="I2029" s="6">
        <v>434000</v>
      </c>
      <c r="J2029" s="121">
        <v>93573.53</v>
      </c>
      <c r="K2029" s="432">
        <v>1</v>
      </c>
      <c r="L2029" s="168" t="s">
        <v>2527</v>
      </c>
      <c r="M2029" s="161" t="s">
        <v>51</v>
      </c>
      <c r="N2029" s="168"/>
      <c r="O2029" s="168" t="s">
        <v>2546</v>
      </c>
    </row>
    <row r="2030" spans="1:15" ht="15" customHeight="1">
      <c r="A2030" s="378">
        <v>98</v>
      </c>
      <c r="B2030" s="14" t="s">
        <v>2547</v>
      </c>
      <c r="C2030" s="60" t="s">
        <v>95</v>
      </c>
      <c r="D2030" s="402">
        <v>1071</v>
      </c>
      <c r="E2030" s="4" t="s">
        <v>2548</v>
      </c>
      <c r="F2030" s="4" t="s">
        <v>18</v>
      </c>
      <c r="G2030" s="52" t="s">
        <v>18</v>
      </c>
      <c r="H2030" s="436">
        <v>0</v>
      </c>
      <c r="I2030" s="6">
        <v>0</v>
      </c>
      <c r="J2030" s="118">
        <v>0</v>
      </c>
      <c r="K2030" s="356"/>
      <c r="L2030" s="168"/>
      <c r="M2030" s="168"/>
      <c r="N2030" s="168"/>
      <c r="O2030" s="168"/>
    </row>
    <row r="2031" spans="1:15" ht="15" customHeight="1">
      <c r="A2031" s="378">
        <v>98</v>
      </c>
      <c r="B2031" s="14" t="s">
        <v>2547</v>
      </c>
      <c r="C2031" s="60" t="s">
        <v>111</v>
      </c>
      <c r="D2031" s="402">
        <v>1072</v>
      </c>
      <c r="E2031" s="4" t="s">
        <v>2549</v>
      </c>
      <c r="F2031" s="4" t="s">
        <v>18</v>
      </c>
      <c r="G2031" s="52" t="s">
        <v>18</v>
      </c>
      <c r="H2031" s="436">
        <v>0</v>
      </c>
      <c r="I2031" s="6">
        <v>0</v>
      </c>
      <c r="J2031" s="118">
        <v>0</v>
      </c>
      <c r="K2031" s="366"/>
      <c r="L2031" s="168"/>
      <c r="M2031" s="168"/>
      <c r="N2031" s="168"/>
      <c r="O2031" s="168"/>
    </row>
    <row r="2032" spans="1:15" ht="15" customHeight="1">
      <c r="A2032" s="378">
        <v>98</v>
      </c>
      <c r="B2032" s="14" t="s">
        <v>2547</v>
      </c>
      <c r="C2032" s="60" t="s">
        <v>1290</v>
      </c>
      <c r="D2032" s="402">
        <v>1073</v>
      </c>
      <c r="E2032" s="4" t="s">
        <v>2550</v>
      </c>
      <c r="F2032" s="4" t="s">
        <v>18</v>
      </c>
      <c r="G2032" s="52" t="s">
        <v>18</v>
      </c>
      <c r="H2032" s="436">
        <v>0</v>
      </c>
      <c r="I2032" s="6">
        <v>0</v>
      </c>
      <c r="J2032" s="118">
        <v>0</v>
      </c>
      <c r="K2032" s="356"/>
      <c r="L2032" s="168"/>
      <c r="M2032" s="168"/>
      <c r="N2032" s="168"/>
      <c r="O2032" s="168"/>
    </row>
    <row r="2033" spans="1:15" ht="15" customHeight="1">
      <c r="A2033" s="378">
        <v>98</v>
      </c>
      <c r="B2033" s="14" t="s">
        <v>2547</v>
      </c>
      <c r="C2033" s="60" t="s">
        <v>95</v>
      </c>
      <c r="D2033" s="402">
        <v>1095</v>
      </c>
      <c r="E2033" s="4" t="s">
        <v>1652</v>
      </c>
      <c r="F2033" s="4" t="s">
        <v>1720</v>
      </c>
      <c r="G2033" s="52" t="s">
        <v>26</v>
      </c>
      <c r="H2033" s="436">
        <v>2</v>
      </c>
      <c r="I2033" s="6">
        <v>18792328</v>
      </c>
      <c r="J2033" s="121">
        <v>0</v>
      </c>
      <c r="K2033" s="366"/>
      <c r="L2033" s="168"/>
      <c r="M2033" s="168"/>
      <c r="N2033" s="168"/>
      <c r="O2033" s="168"/>
    </row>
    <row r="2034" spans="1:15" ht="15" customHeight="1">
      <c r="A2034" s="378">
        <v>98</v>
      </c>
      <c r="B2034" s="14" t="s">
        <v>2547</v>
      </c>
      <c r="C2034" s="60" t="s">
        <v>95</v>
      </c>
      <c r="D2034" s="402">
        <v>1096</v>
      </c>
      <c r="E2034" s="4" t="s">
        <v>1654</v>
      </c>
      <c r="F2034" s="4" t="s">
        <v>1780</v>
      </c>
      <c r="G2034" s="52" t="s">
        <v>26</v>
      </c>
      <c r="H2034" s="436">
        <v>1</v>
      </c>
      <c r="I2034" s="6">
        <v>1000</v>
      </c>
      <c r="J2034" s="121">
        <v>0</v>
      </c>
      <c r="K2034" s="356"/>
      <c r="L2034" s="168"/>
      <c r="M2034" s="161" t="s">
        <v>4617</v>
      </c>
      <c r="N2034" s="168"/>
      <c r="O2034" s="162" t="s">
        <v>83</v>
      </c>
    </row>
    <row r="2035" spans="1:15" ht="15" customHeight="1">
      <c r="A2035" s="378">
        <v>98</v>
      </c>
      <c r="B2035" s="14" t="s">
        <v>2547</v>
      </c>
      <c r="C2035" s="60" t="s">
        <v>95</v>
      </c>
      <c r="D2035" s="402">
        <v>1097</v>
      </c>
      <c r="E2035" s="4" t="s">
        <v>2486</v>
      </c>
      <c r="F2035" s="4" t="s">
        <v>2487</v>
      </c>
      <c r="G2035" s="52" t="s">
        <v>69</v>
      </c>
      <c r="H2035" s="436">
        <v>1</v>
      </c>
      <c r="I2035" s="6">
        <v>1000</v>
      </c>
      <c r="J2035" s="118">
        <v>0</v>
      </c>
      <c r="K2035" s="366"/>
      <c r="L2035" s="168"/>
      <c r="M2035" s="161" t="s">
        <v>4617</v>
      </c>
      <c r="N2035" s="168"/>
      <c r="O2035" s="162" t="s">
        <v>83</v>
      </c>
    </row>
    <row r="2036" spans="1:15" ht="15" customHeight="1">
      <c r="A2036" s="378">
        <v>98</v>
      </c>
      <c r="B2036" s="14" t="s">
        <v>2547</v>
      </c>
      <c r="C2036" s="60" t="s">
        <v>95</v>
      </c>
      <c r="D2036" s="402">
        <v>1099</v>
      </c>
      <c r="E2036" s="4" t="s">
        <v>1655</v>
      </c>
      <c r="F2036" s="4" t="s">
        <v>1659</v>
      </c>
      <c r="G2036" s="52" t="s">
        <v>26</v>
      </c>
      <c r="H2036" s="436">
        <v>6</v>
      </c>
      <c r="I2036" s="6">
        <v>38601865</v>
      </c>
      <c r="J2036" s="121">
        <v>8002766.6899999995</v>
      </c>
      <c r="K2036" s="356"/>
      <c r="L2036" s="168"/>
      <c r="M2036" s="168"/>
      <c r="N2036" s="168"/>
      <c r="O2036" s="168"/>
    </row>
    <row r="2037" spans="1:15" ht="15" customHeight="1">
      <c r="A2037" s="378">
        <v>98</v>
      </c>
      <c r="B2037" s="14" t="s">
        <v>2547</v>
      </c>
      <c r="C2037" s="60" t="s">
        <v>95</v>
      </c>
      <c r="D2037" s="402">
        <v>1100</v>
      </c>
      <c r="E2037" s="4" t="s">
        <v>1658</v>
      </c>
      <c r="F2037" s="4" t="s">
        <v>1780</v>
      </c>
      <c r="G2037" s="52" t="s">
        <v>26</v>
      </c>
      <c r="H2037" s="436">
        <v>1</v>
      </c>
      <c r="I2037" s="6">
        <v>1000</v>
      </c>
      <c r="J2037" s="121">
        <v>0</v>
      </c>
      <c r="K2037" s="366"/>
      <c r="L2037" s="168"/>
      <c r="M2037" s="161" t="s">
        <v>4617</v>
      </c>
      <c r="N2037" s="168"/>
      <c r="O2037" s="162" t="s">
        <v>83</v>
      </c>
    </row>
    <row r="2038" spans="1:15" ht="15" customHeight="1">
      <c r="A2038" s="378">
        <v>98</v>
      </c>
      <c r="B2038" s="14" t="s">
        <v>2547</v>
      </c>
      <c r="C2038" s="60" t="s">
        <v>73</v>
      </c>
      <c r="D2038" s="402">
        <v>1169</v>
      </c>
      <c r="E2038" s="4" t="s">
        <v>74</v>
      </c>
      <c r="F2038" s="4" t="s">
        <v>75</v>
      </c>
      <c r="G2038" s="52" t="s">
        <v>76</v>
      </c>
      <c r="H2038" s="436">
        <v>106924</v>
      </c>
      <c r="I2038" s="6">
        <v>32399000</v>
      </c>
      <c r="J2038" s="121">
        <v>7086840.5100000007</v>
      </c>
      <c r="K2038" s="356"/>
      <c r="L2038" s="168"/>
      <c r="M2038" s="168"/>
      <c r="N2038" s="168"/>
      <c r="O2038" s="168"/>
    </row>
    <row r="2039" spans="1:15" ht="15" customHeight="1">
      <c r="A2039" s="378">
        <v>98</v>
      </c>
      <c r="B2039" s="14" t="s">
        <v>2547</v>
      </c>
      <c r="C2039" s="60" t="s">
        <v>73</v>
      </c>
      <c r="D2039" s="402">
        <v>1256</v>
      </c>
      <c r="E2039" s="4" t="s">
        <v>2551</v>
      </c>
      <c r="F2039" s="4" t="s">
        <v>18</v>
      </c>
      <c r="G2039" s="52" t="s">
        <v>18</v>
      </c>
      <c r="H2039" s="436">
        <v>0</v>
      </c>
      <c r="I2039" s="6">
        <v>0</v>
      </c>
      <c r="J2039" s="118">
        <v>0</v>
      </c>
      <c r="K2039" s="366"/>
      <c r="L2039" s="168"/>
      <c r="M2039" s="168"/>
      <c r="N2039" s="168"/>
      <c r="O2039" s="168"/>
    </row>
    <row r="2040" spans="1:15" ht="15" customHeight="1">
      <c r="A2040" s="378">
        <v>98</v>
      </c>
      <c r="B2040" s="14" t="s">
        <v>2547</v>
      </c>
      <c r="C2040" s="60" t="s">
        <v>111</v>
      </c>
      <c r="D2040" s="402">
        <v>1702</v>
      </c>
      <c r="E2040" s="4" t="s">
        <v>180</v>
      </c>
      <c r="F2040" s="4" t="s">
        <v>2552</v>
      </c>
      <c r="G2040" s="52" t="s">
        <v>2553</v>
      </c>
      <c r="H2040" s="436">
        <v>1</v>
      </c>
      <c r="I2040" s="6">
        <v>1500</v>
      </c>
      <c r="J2040" s="121">
        <v>0</v>
      </c>
      <c r="K2040" s="356"/>
      <c r="L2040" s="168"/>
      <c r="M2040" s="161" t="s">
        <v>4617</v>
      </c>
      <c r="N2040" s="168"/>
      <c r="O2040" s="162" t="s">
        <v>83</v>
      </c>
    </row>
    <row r="2041" spans="1:15" ht="15" customHeight="1">
      <c r="A2041" s="378">
        <v>98</v>
      </c>
      <c r="B2041" s="14" t="s">
        <v>2547</v>
      </c>
      <c r="C2041" s="60" t="s">
        <v>111</v>
      </c>
      <c r="D2041" s="402">
        <v>1703</v>
      </c>
      <c r="E2041" s="4" t="s">
        <v>184</v>
      </c>
      <c r="F2041" s="4" t="s">
        <v>1087</v>
      </c>
      <c r="G2041" s="52" t="s">
        <v>26</v>
      </c>
      <c r="H2041" s="436">
        <v>1</v>
      </c>
      <c r="I2041" s="6">
        <v>500</v>
      </c>
      <c r="J2041" s="121">
        <v>0</v>
      </c>
      <c r="K2041" s="366"/>
      <c r="L2041" s="168"/>
      <c r="M2041" s="161" t="s">
        <v>4617</v>
      </c>
      <c r="N2041" s="168"/>
      <c r="O2041" s="162" t="s">
        <v>83</v>
      </c>
    </row>
    <row r="2042" spans="1:15" ht="15" customHeight="1">
      <c r="A2042" s="378">
        <v>98</v>
      </c>
      <c r="B2042" s="14" t="s">
        <v>2547</v>
      </c>
      <c r="C2042" s="60" t="s">
        <v>65</v>
      </c>
      <c r="D2042" s="402">
        <v>3350</v>
      </c>
      <c r="E2042" s="4" t="s">
        <v>2109</v>
      </c>
      <c r="F2042" s="4" t="s">
        <v>2554</v>
      </c>
      <c r="G2042" s="30" t="s">
        <v>18</v>
      </c>
      <c r="H2042" s="436">
        <v>3</v>
      </c>
      <c r="I2042" s="6">
        <v>14706094</v>
      </c>
      <c r="J2042" s="121">
        <v>8733031.6699999999</v>
      </c>
      <c r="K2042" s="356"/>
      <c r="L2042" s="168"/>
      <c r="M2042" s="168"/>
      <c r="N2042" s="168"/>
      <c r="O2042" s="168"/>
    </row>
    <row r="2043" spans="1:15" ht="15" customHeight="1">
      <c r="A2043" s="378">
        <v>98</v>
      </c>
      <c r="B2043" s="14" t="s">
        <v>2547</v>
      </c>
      <c r="C2043" s="60" t="s">
        <v>1290</v>
      </c>
      <c r="D2043" s="402">
        <v>3354</v>
      </c>
      <c r="E2043" s="4" t="s">
        <v>985</v>
      </c>
      <c r="F2043" s="4" t="s">
        <v>1310</v>
      </c>
      <c r="G2043" s="52" t="s">
        <v>2253</v>
      </c>
      <c r="H2043" s="436">
        <v>4</v>
      </c>
      <c r="I2043" s="6">
        <v>102139000</v>
      </c>
      <c r="J2043" s="121">
        <v>130796504.50999999</v>
      </c>
      <c r="K2043" s="366"/>
      <c r="L2043" s="168" t="s">
        <v>2555</v>
      </c>
      <c r="M2043" s="161" t="s">
        <v>51</v>
      </c>
      <c r="N2043" s="168"/>
      <c r="O2043" s="168" t="s">
        <v>2556</v>
      </c>
    </row>
    <row r="2044" spans="1:15" ht="15" customHeight="1">
      <c r="A2044" s="378">
        <v>98</v>
      </c>
      <c r="B2044" s="14" t="s">
        <v>2547</v>
      </c>
      <c r="C2044" s="60" t="s">
        <v>1290</v>
      </c>
      <c r="D2044" s="402">
        <v>3356</v>
      </c>
      <c r="E2044" s="4" t="s">
        <v>986</v>
      </c>
      <c r="F2044" s="4" t="s">
        <v>1318</v>
      </c>
      <c r="G2044" s="52" t="s">
        <v>26</v>
      </c>
      <c r="H2044" s="436">
        <v>1</v>
      </c>
      <c r="I2044" s="6">
        <v>1000</v>
      </c>
      <c r="J2044" s="118">
        <v>0</v>
      </c>
      <c r="K2044" s="356"/>
      <c r="L2044" s="168"/>
      <c r="M2044" s="161" t="s">
        <v>4617</v>
      </c>
      <c r="N2044" s="168"/>
      <c r="O2044" s="162" t="s">
        <v>83</v>
      </c>
    </row>
    <row r="2045" spans="1:15" ht="15" customHeight="1">
      <c r="A2045" s="378">
        <v>98</v>
      </c>
      <c r="B2045" s="14" t="s">
        <v>2547</v>
      </c>
      <c r="C2045" s="60" t="s">
        <v>1290</v>
      </c>
      <c r="D2045" s="402">
        <v>3357</v>
      </c>
      <c r="E2045" s="4" t="s">
        <v>1161</v>
      </c>
      <c r="F2045" s="4" t="s">
        <v>2557</v>
      </c>
      <c r="G2045" s="52" t="s">
        <v>26</v>
      </c>
      <c r="H2045" s="436">
        <v>1</v>
      </c>
      <c r="I2045" s="6">
        <v>7557000</v>
      </c>
      <c r="J2045" s="118">
        <v>0</v>
      </c>
      <c r="K2045" s="366"/>
      <c r="L2045" s="168"/>
      <c r="M2045" s="168"/>
      <c r="N2045" s="168"/>
      <c r="O2045" s="168"/>
    </row>
    <row r="2046" spans="1:15" ht="15" customHeight="1">
      <c r="A2046" s="378">
        <v>98</v>
      </c>
      <c r="B2046" s="14" t="s">
        <v>2547</v>
      </c>
      <c r="C2046" s="60" t="s">
        <v>111</v>
      </c>
      <c r="D2046" s="402">
        <v>5013</v>
      </c>
      <c r="E2046" s="4" t="s">
        <v>1308</v>
      </c>
      <c r="F2046" s="4" t="s">
        <v>2558</v>
      </c>
      <c r="G2046" s="52" t="s">
        <v>26</v>
      </c>
      <c r="H2046" s="436">
        <v>20</v>
      </c>
      <c r="I2046" s="6">
        <v>1500000</v>
      </c>
      <c r="J2046" s="121">
        <v>0</v>
      </c>
      <c r="K2046" s="356"/>
      <c r="L2046" s="168"/>
      <c r="M2046" s="168"/>
      <c r="N2046" s="168"/>
      <c r="O2046" s="168"/>
    </row>
    <row r="2047" spans="1:15" ht="15" customHeight="1">
      <c r="A2047" s="378">
        <v>98</v>
      </c>
      <c r="B2047" s="14" t="s">
        <v>2547</v>
      </c>
      <c r="C2047" s="60" t="s">
        <v>65</v>
      </c>
      <c r="D2047" s="402">
        <v>5088</v>
      </c>
      <c r="E2047" s="4" t="s">
        <v>2559</v>
      </c>
      <c r="F2047" s="4" t="s">
        <v>2560</v>
      </c>
      <c r="G2047" s="52" t="s">
        <v>26</v>
      </c>
      <c r="H2047" s="436">
        <v>1</v>
      </c>
      <c r="I2047" s="6">
        <v>1000</v>
      </c>
      <c r="J2047" s="121">
        <v>1410473.3</v>
      </c>
      <c r="K2047" s="366"/>
      <c r="L2047" s="168"/>
      <c r="M2047" s="168"/>
      <c r="N2047" s="168"/>
      <c r="O2047" s="168"/>
    </row>
    <row r="2048" spans="1:15" ht="15" customHeight="1">
      <c r="A2048" s="378">
        <v>98</v>
      </c>
      <c r="B2048" s="14" t="s">
        <v>2547</v>
      </c>
      <c r="C2048" s="60" t="s">
        <v>65</v>
      </c>
      <c r="D2048" s="402">
        <v>5089</v>
      </c>
      <c r="E2048" s="4" t="s">
        <v>2561</v>
      </c>
      <c r="F2048" s="4" t="s">
        <v>2562</v>
      </c>
      <c r="G2048" s="52" t="s">
        <v>26</v>
      </c>
      <c r="H2048" s="436">
        <v>1</v>
      </c>
      <c r="I2048" s="6">
        <v>1000</v>
      </c>
      <c r="J2048" s="121">
        <v>0</v>
      </c>
      <c r="K2048" s="356"/>
      <c r="L2048" s="168"/>
      <c r="M2048" s="161" t="s">
        <v>4617</v>
      </c>
      <c r="N2048" s="168"/>
      <c r="O2048" s="162" t="s">
        <v>83</v>
      </c>
    </row>
    <row r="2049" spans="1:15" ht="15" customHeight="1">
      <c r="A2049" s="378">
        <v>98</v>
      </c>
      <c r="B2049" s="14" t="s">
        <v>2547</v>
      </c>
      <c r="C2049" s="60" t="s">
        <v>95</v>
      </c>
      <c r="D2049" s="402">
        <v>5100</v>
      </c>
      <c r="E2049" s="4" t="s">
        <v>1697</v>
      </c>
      <c r="F2049" s="4" t="s">
        <v>1698</v>
      </c>
      <c r="G2049" s="52" t="s">
        <v>26</v>
      </c>
      <c r="H2049" s="436">
        <v>1</v>
      </c>
      <c r="I2049" s="6">
        <v>1100900</v>
      </c>
      <c r="J2049" s="121">
        <v>59097958.579999998</v>
      </c>
      <c r="K2049" s="366"/>
      <c r="L2049" s="168"/>
      <c r="M2049" s="168"/>
      <c r="N2049" s="168"/>
      <c r="O2049" s="168"/>
    </row>
    <row r="2050" spans="1:15" ht="15" customHeight="1">
      <c r="A2050" s="378">
        <v>98</v>
      </c>
      <c r="B2050" s="14" t="s">
        <v>2547</v>
      </c>
      <c r="C2050" s="60" t="s">
        <v>95</v>
      </c>
      <c r="D2050" s="402">
        <v>5187</v>
      </c>
      <c r="E2050" s="4" t="s">
        <v>1807</v>
      </c>
      <c r="F2050" s="4" t="s">
        <v>1800</v>
      </c>
      <c r="G2050" s="52" t="s">
        <v>26</v>
      </c>
      <c r="H2050" s="436">
        <v>1</v>
      </c>
      <c r="I2050" s="6">
        <v>996001</v>
      </c>
      <c r="J2050" s="121">
        <v>0</v>
      </c>
      <c r="K2050" s="356"/>
      <c r="L2050" s="168"/>
      <c r="M2050" s="168"/>
      <c r="N2050" s="168"/>
      <c r="O2050" s="168"/>
    </row>
    <row r="2051" spans="1:15" ht="15" customHeight="1">
      <c r="A2051" s="378">
        <v>98</v>
      </c>
      <c r="B2051" s="14" t="s">
        <v>2547</v>
      </c>
      <c r="C2051" s="60" t="s">
        <v>283</v>
      </c>
      <c r="D2051" s="402">
        <v>5957</v>
      </c>
      <c r="E2051" s="4" t="s">
        <v>2526</v>
      </c>
      <c r="F2051" s="4" t="s">
        <v>2527</v>
      </c>
      <c r="G2051" s="52" t="s">
        <v>26</v>
      </c>
      <c r="H2051" s="436">
        <v>1</v>
      </c>
      <c r="I2051" s="6">
        <v>5500000</v>
      </c>
      <c r="J2051" s="121">
        <v>70770.559999999998</v>
      </c>
      <c r="K2051" s="366"/>
      <c r="L2051" s="168"/>
      <c r="M2051" s="168"/>
      <c r="N2051" s="168"/>
      <c r="O2051" s="168"/>
    </row>
    <row r="2052" spans="1:15" ht="15" customHeight="1">
      <c r="A2052" s="378">
        <v>98</v>
      </c>
      <c r="B2052" s="14" t="s">
        <v>2547</v>
      </c>
      <c r="C2052" s="60" t="s">
        <v>283</v>
      </c>
      <c r="D2052" s="402">
        <v>5959</v>
      </c>
      <c r="E2052" s="4" t="s">
        <v>2114</v>
      </c>
      <c r="F2052" s="4" t="s">
        <v>2563</v>
      </c>
      <c r="G2052" s="52" t="s">
        <v>26</v>
      </c>
      <c r="H2052" s="436">
        <v>2</v>
      </c>
      <c r="I2052" s="6">
        <v>385000</v>
      </c>
      <c r="J2052" s="121">
        <v>0</v>
      </c>
      <c r="K2052" s="356"/>
      <c r="L2052" s="168"/>
      <c r="M2052" s="168"/>
      <c r="N2052" s="168"/>
      <c r="O2052" s="168"/>
    </row>
    <row r="2053" spans="1:15" ht="15" customHeight="1">
      <c r="A2053" s="378">
        <v>98</v>
      </c>
      <c r="B2053" s="14" t="s">
        <v>2547</v>
      </c>
      <c r="C2053" s="60" t="s">
        <v>283</v>
      </c>
      <c r="D2053" s="402">
        <v>5960</v>
      </c>
      <c r="E2053" s="4" t="s">
        <v>1864</v>
      </c>
      <c r="F2053" s="4" t="s">
        <v>22</v>
      </c>
      <c r="G2053" s="52" t="s">
        <v>22</v>
      </c>
      <c r="H2053" s="436">
        <v>5</v>
      </c>
      <c r="I2053" s="6">
        <v>5115000</v>
      </c>
      <c r="J2053" s="121">
        <v>317156.93</v>
      </c>
      <c r="K2053" s="366"/>
      <c r="L2053" s="168"/>
      <c r="M2053" s="168"/>
      <c r="N2053" s="168"/>
      <c r="O2053" s="168"/>
    </row>
    <row r="2054" spans="1:15" ht="15" customHeight="1">
      <c r="A2054" s="378">
        <v>98</v>
      </c>
      <c r="B2054" s="14" t="s">
        <v>2547</v>
      </c>
      <c r="C2054" s="60" t="s">
        <v>95</v>
      </c>
      <c r="D2054" s="402">
        <v>9201</v>
      </c>
      <c r="E2054" s="4" t="s">
        <v>1699</v>
      </c>
      <c r="F2054" s="4" t="s">
        <v>1780</v>
      </c>
      <c r="G2054" s="52" t="s">
        <v>26</v>
      </c>
      <c r="H2054" s="436">
        <v>1</v>
      </c>
      <c r="I2054" s="6">
        <v>1000</v>
      </c>
      <c r="J2054" s="121">
        <v>30890874.82</v>
      </c>
      <c r="K2054" s="356"/>
      <c r="L2054" s="168"/>
      <c r="M2054" s="168"/>
      <c r="N2054" s="168"/>
      <c r="O2054" s="168"/>
    </row>
    <row r="2055" spans="1:15" ht="15" customHeight="1">
      <c r="A2055" s="378">
        <v>99</v>
      </c>
      <c r="B2055" s="14" t="s">
        <v>2564</v>
      </c>
      <c r="C2055" s="61" t="s">
        <v>65</v>
      </c>
      <c r="D2055" s="403">
        <v>1144</v>
      </c>
      <c r="E2055" s="30" t="s">
        <v>2565</v>
      </c>
      <c r="F2055" s="53" t="s">
        <v>18</v>
      </c>
      <c r="G2055" s="30" t="s">
        <v>18</v>
      </c>
      <c r="H2055" s="448">
        <v>0</v>
      </c>
      <c r="I2055" s="33">
        <v>0</v>
      </c>
      <c r="J2055" s="118">
        <v>0</v>
      </c>
      <c r="K2055" s="367"/>
      <c r="L2055" s="216"/>
      <c r="M2055" s="217"/>
      <c r="N2055" s="216"/>
      <c r="O2055" s="217"/>
    </row>
    <row r="2056" spans="1:15" ht="15" customHeight="1">
      <c r="A2056" s="378">
        <v>99</v>
      </c>
      <c r="B2056" s="14" t="s">
        <v>2564</v>
      </c>
      <c r="C2056" s="61" t="s">
        <v>65</v>
      </c>
      <c r="D2056" s="403">
        <v>1145</v>
      </c>
      <c r="E2056" s="30" t="s">
        <v>2566</v>
      </c>
      <c r="F2056" s="53" t="s">
        <v>18</v>
      </c>
      <c r="G2056" s="30" t="s">
        <v>18</v>
      </c>
      <c r="H2056" s="448">
        <v>0</v>
      </c>
      <c r="I2056" s="33">
        <v>0</v>
      </c>
      <c r="J2056" s="118">
        <v>0</v>
      </c>
      <c r="K2056" s="367"/>
      <c r="L2056" s="216"/>
      <c r="M2056" s="217"/>
      <c r="N2056" s="216"/>
      <c r="O2056" s="217"/>
    </row>
    <row r="2057" spans="1:15" ht="15" customHeight="1">
      <c r="A2057" s="378">
        <v>99</v>
      </c>
      <c r="B2057" s="14" t="s">
        <v>2564</v>
      </c>
      <c r="C2057" s="61" t="s">
        <v>65</v>
      </c>
      <c r="D2057" s="403">
        <v>1165</v>
      </c>
      <c r="E2057" s="30" t="s">
        <v>2567</v>
      </c>
      <c r="F2057" s="53" t="s">
        <v>18</v>
      </c>
      <c r="G2057" s="30" t="s">
        <v>18</v>
      </c>
      <c r="H2057" s="448">
        <v>0</v>
      </c>
      <c r="I2057" s="33">
        <v>0</v>
      </c>
      <c r="J2057" s="118">
        <v>0</v>
      </c>
      <c r="K2057" s="367"/>
      <c r="L2057" s="216"/>
      <c r="M2057" s="217"/>
      <c r="N2057" s="216"/>
      <c r="O2057" s="217"/>
    </row>
    <row r="2058" spans="1:15" ht="15" customHeight="1">
      <c r="A2058" s="378">
        <v>99</v>
      </c>
      <c r="B2058" s="14" t="s">
        <v>2564</v>
      </c>
      <c r="C2058" s="61" t="s">
        <v>65</v>
      </c>
      <c r="D2058" s="403">
        <v>1166</v>
      </c>
      <c r="E2058" s="30" t="s">
        <v>2568</v>
      </c>
      <c r="F2058" s="53" t="s">
        <v>18</v>
      </c>
      <c r="G2058" s="30" t="s">
        <v>18</v>
      </c>
      <c r="H2058" s="448">
        <v>0</v>
      </c>
      <c r="I2058" s="33">
        <v>0</v>
      </c>
      <c r="J2058" s="118">
        <v>0</v>
      </c>
      <c r="K2058" s="367"/>
      <c r="L2058" s="216"/>
      <c r="M2058" s="217"/>
      <c r="N2058" s="216"/>
      <c r="O2058" s="217"/>
    </row>
    <row r="2059" spans="1:15" ht="15" customHeight="1">
      <c r="A2059" s="378">
        <v>99</v>
      </c>
      <c r="B2059" s="14" t="s">
        <v>2564</v>
      </c>
      <c r="C2059" s="61" t="s">
        <v>101</v>
      </c>
      <c r="D2059" s="403">
        <v>2100</v>
      </c>
      <c r="E2059" s="30" t="s">
        <v>61</v>
      </c>
      <c r="F2059" s="53" t="s">
        <v>61</v>
      </c>
      <c r="G2059" s="30" t="s">
        <v>26</v>
      </c>
      <c r="H2059" s="448">
        <v>1</v>
      </c>
      <c r="I2059" s="33">
        <v>3741700</v>
      </c>
      <c r="J2059" s="159">
        <v>1487562.8</v>
      </c>
      <c r="K2059" s="410">
        <v>1</v>
      </c>
      <c r="L2059" s="408" t="s">
        <v>61</v>
      </c>
      <c r="M2059" s="161" t="s">
        <v>51</v>
      </c>
      <c r="N2059" s="216"/>
      <c r="O2059" s="217"/>
    </row>
    <row r="2060" spans="1:15" ht="15" customHeight="1">
      <c r="A2060" s="378">
        <v>99</v>
      </c>
      <c r="B2060" s="14" t="s">
        <v>2564</v>
      </c>
      <c r="C2060" s="61" t="s">
        <v>101</v>
      </c>
      <c r="D2060" s="403">
        <v>2171</v>
      </c>
      <c r="E2060" s="30" t="s">
        <v>63</v>
      </c>
      <c r="F2060" s="53" t="s">
        <v>1119</v>
      </c>
      <c r="G2060" s="30" t="s">
        <v>26</v>
      </c>
      <c r="H2060" s="448">
        <v>1</v>
      </c>
      <c r="I2060" s="33">
        <v>1881000</v>
      </c>
      <c r="J2060" s="159">
        <v>818412.19</v>
      </c>
      <c r="K2060" s="410">
        <v>1</v>
      </c>
      <c r="L2060" s="408" t="s">
        <v>1119</v>
      </c>
      <c r="M2060" s="161" t="s">
        <v>51</v>
      </c>
      <c r="N2060" s="216"/>
      <c r="O2060" s="217"/>
    </row>
    <row r="2061" spans="1:15" ht="15" customHeight="1">
      <c r="A2061" s="378">
        <v>99</v>
      </c>
      <c r="B2061" s="14" t="s">
        <v>2564</v>
      </c>
      <c r="C2061" s="61" t="s">
        <v>85</v>
      </c>
      <c r="D2061" s="403">
        <v>2818</v>
      </c>
      <c r="E2061" s="30" t="s">
        <v>58</v>
      </c>
      <c r="F2061" s="53" t="s">
        <v>572</v>
      </c>
      <c r="G2061" s="30" t="s">
        <v>26</v>
      </c>
      <c r="H2061" s="448">
        <v>1</v>
      </c>
      <c r="I2061" s="33">
        <v>210000</v>
      </c>
      <c r="J2061" s="159">
        <v>315</v>
      </c>
      <c r="K2061" s="410">
        <v>1</v>
      </c>
      <c r="L2061" s="408" t="s">
        <v>572</v>
      </c>
      <c r="M2061" s="161" t="s">
        <v>51</v>
      </c>
      <c r="N2061" s="216"/>
      <c r="O2061" s="217"/>
    </row>
    <row r="2062" spans="1:15" ht="15" customHeight="1">
      <c r="A2062" s="378">
        <v>99</v>
      </c>
      <c r="B2062" s="14" t="s">
        <v>2564</v>
      </c>
      <c r="C2062" s="61" t="s">
        <v>65</v>
      </c>
      <c r="D2062" s="403">
        <v>5160</v>
      </c>
      <c r="E2062" s="30" t="s">
        <v>2569</v>
      </c>
      <c r="F2062" s="53" t="s">
        <v>2490</v>
      </c>
      <c r="G2062" s="30" t="s">
        <v>26</v>
      </c>
      <c r="H2062" s="448">
        <v>8500</v>
      </c>
      <c r="I2062" s="33">
        <v>30000000</v>
      </c>
      <c r="J2062" s="159">
        <v>0</v>
      </c>
      <c r="K2062" s="367"/>
      <c r="L2062" s="216"/>
      <c r="M2062" s="217"/>
      <c r="N2062" s="216"/>
      <c r="O2062" s="217" t="s">
        <v>2570</v>
      </c>
    </row>
    <row r="2063" spans="1:15" ht="15" customHeight="1">
      <c r="A2063" s="378">
        <v>99</v>
      </c>
      <c r="B2063" s="14" t="s">
        <v>2564</v>
      </c>
      <c r="C2063" s="61" t="s">
        <v>65</v>
      </c>
      <c r="D2063" s="403">
        <v>6027</v>
      </c>
      <c r="E2063" s="30" t="s">
        <v>2571</v>
      </c>
      <c r="F2063" s="53" t="s">
        <v>2572</v>
      </c>
      <c r="G2063" s="30" t="s">
        <v>26</v>
      </c>
      <c r="H2063" s="448">
        <v>1</v>
      </c>
      <c r="I2063" s="33">
        <v>1000</v>
      </c>
      <c r="J2063" s="159">
        <v>39751030.210000001</v>
      </c>
      <c r="K2063" s="410">
        <v>15604</v>
      </c>
      <c r="L2063" s="217" t="s">
        <v>2573</v>
      </c>
      <c r="M2063" s="161" t="s">
        <v>51</v>
      </c>
      <c r="N2063" s="216"/>
      <c r="O2063" s="217" t="s">
        <v>2574</v>
      </c>
    </row>
    <row r="2064" spans="1:15" ht="15" customHeight="1">
      <c r="A2064" s="378">
        <v>99</v>
      </c>
      <c r="B2064" s="14" t="s">
        <v>2564</v>
      </c>
      <c r="C2064" s="61" t="s">
        <v>65</v>
      </c>
      <c r="D2064" s="403">
        <v>6161</v>
      </c>
      <c r="E2064" s="30" t="s">
        <v>2575</v>
      </c>
      <c r="F2064" s="53" t="s">
        <v>50</v>
      </c>
      <c r="G2064" s="30" t="s">
        <v>26</v>
      </c>
      <c r="H2064" s="448">
        <v>628500</v>
      </c>
      <c r="I2064" s="33">
        <v>335018809</v>
      </c>
      <c r="J2064" s="159">
        <v>192060708.53999996</v>
      </c>
      <c r="K2064" s="410">
        <v>628500</v>
      </c>
      <c r="L2064" s="408" t="s">
        <v>50</v>
      </c>
      <c r="M2064" s="161" t="s">
        <v>51</v>
      </c>
      <c r="N2064" s="216"/>
      <c r="O2064" s="217"/>
    </row>
    <row r="2065" spans="1:15" ht="15" customHeight="1">
      <c r="A2065" s="377">
        <v>50</v>
      </c>
      <c r="B2065" s="14" t="s">
        <v>4664</v>
      </c>
      <c r="C2065" s="54" t="s">
        <v>283</v>
      </c>
      <c r="D2065" s="388">
        <v>1065</v>
      </c>
      <c r="E2065" s="28" t="s">
        <v>436</v>
      </c>
      <c r="F2065" s="47" t="s">
        <v>18</v>
      </c>
      <c r="G2065" s="47" t="s">
        <v>18</v>
      </c>
      <c r="H2065" s="435">
        <v>0</v>
      </c>
      <c r="I2065" s="104">
        <v>0</v>
      </c>
      <c r="J2065" s="118">
        <v>0</v>
      </c>
      <c r="K2065" s="408">
        <v>0</v>
      </c>
      <c r="L2065" s="184">
        <v>0</v>
      </c>
      <c r="M2065" s="161" t="s">
        <v>27</v>
      </c>
      <c r="N2065" s="185"/>
      <c r="O2065" s="185"/>
    </row>
    <row r="2066" spans="1:15" ht="15" customHeight="1">
      <c r="A2066" s="371">
        <v>50</v>
      </c>
      <c r="B2066" s="311" t="s">
        <v>4664</v>
      </c>
      <c r="C2066" s="299" t="s">
        <v>73</v>
      </c>
      <c r="D2066" s="371">
        <v>1169</v>
      </c>
      <c r="E2066" s="298" t="s">
        <v>74</v>
      </c>
      <c r="F2066" s="299" t="s">
        <v>577</v>
      </c>
      <c r="G2066" s="300" t="s">
        <v>76</v>
      </c>
      <c r="H2066" s="449">
        <v>1</v>
      </c>
      <c r="I2066" s="304">
        <v>154671</v>
      </c>
      <c r="J2066" s="301">
        <v>0</v>
      </c>
      <c r="K2066" s="411">
        <v>0</v>
      </c>
      <c r="L2066" s="408">
        <v>0</v>
      </c>
      <c r="M2066" s="308"/>
      <c r="N2066" s="308"/>
      <c r="O2066" s="305"/>
    </row>
    <row r="2067" spans="1:15" ht="15" customHeight="1">
      <c r="A2067" s="371">
        <v>50</v>
      </c>
      <c r="B2067" s="311" t="s">
        <v>4664</v>
      </c>
      <c r="C2067" s="299" t="s">
        <v>65</v>
      </c>
      <c r="D2067" s="371">
        <v>1170</v>
      </c>
      <c r="E2067" s="298" t="s">
        <v>78</v>
      </c>
      <c r="F2067" s="299" t="s">
        <v>342</v>
      </c>
      <c r="G2067" s="300" t="s">
        <v>4665</v>
      </c>
      <c r="H2067" s="449">
        <v>1</v>
      </c>
      <c r="I2067" s="304">
        <v>1000000</v>
      </c>
      <c r="J2067" s="301">
        <v>1066136.3699999999</v>
      </c>
      <c r="K2067" s="411">
        <v>42</v>
      </c>
      <c r="L2067" s="310" t="s">
        <v>4666</v>
      </c>
      <c r="M2067" s="161" t="s">
        <v>51</v>
      </c>
      <c r="N2067" s="308"/>
      <c r="O2067" s="305"/>
    </row>
    <row r="2068" spans="1:15" ht="15" customHeight="1">
      <c r="A2068" s="371">
        <v>50</v>
      </c>
      <c r="B2068" s="311" t="s">
        <v>4664</v>
      </c>
      <c r="C2068" s="299" t="s">
        <v>65</v>
      </c>
      <c r="D2068" s="371">
        <v>1193</v>
      </c>
      <c r="E2068" s="298" t="s">
        <v>79</v>
      </c>
      <c r="F2068" s="299" t="s">
        <v>4667</v>
      </c>
      <c r="G2068" s="300" t="s">
        <v>4665</v>
      </c>
      <c r="H2068" s="449">
        <v>0</v>
      </c>
      <c r="I2068" s="304">
        <v>0</v>
      </c>
      <c r="J2068" s="306">
        <v>353620</v>
      </c>
      <c r="K2068" s="411">
        <v>7</v>
      </c>
      <c r="L2068" s="309" t="s">
        <v>4668</v>
      </c>
      <c r="M2068" s="161" t="s">
        <v>51</v>
      </c>
      <c r="N2068" s="308"/>
      <c r="O2068" s="305"/>
    </row>
    <row r="2069" spans="1:15" ht="15" customHeight="1">
      <c r="A2069" s="371">
        <v>50</v>
      </c>
      <c r="B2069" s="311" t="s">
        <v>4664</v>
      </c>
      <c r="C2069" s="299" t="s">
        <v>65</v>
      </c>
      <c r="D2069" s="371">
        <v>1213</v>
      </c>
      <c r="E2069" s="298" t="s">
        <v>4669</v>
      </c>
      <c r="F2069" s="299" t="s">
        <v>18</v>
      </c>
      <c r="G2069" s="300" t="s">
        <v>18</v>
      </c>
      <c r="H2069" s="449">
        <v>0</v>
      </c>
      <c r="I2069" s="304">
        <v>0</v>
      </c>
      <c r="J2069" s="306"/>
      <c r="K2069" s="368"/>
      <c r="L2069" s="305" t="s">
        <v>4670</v>
      </c>
      <c r="M2069" s="161" t="s">
        <v>51</v>
      </c>
      <c r="N2069" s="308"/>
      <c r="O2069" s="305"/>
    </row>
    <row r="2070" spans="1:15" ht="15" customHeight="1">
      <c r="A2070" s="371">
        <v>50</v>
      </c>
      <c r="B2070" s="311" t="s">
        <v>4664</v>
      </c>
      <c r="C2070" s="299" t="s">
        <v>65</v>
      </c>
      <c r="D2070" s="371">
        <v>1330</v>
      </c>
      <c r="E2070" s="298" t="s">
        <v>4671</v>
      </c>
      <c r="F2070" s="299" t="s">
        <v>18</v>
      </c>
      <c r="G2070" s="300" t="s">
        <v>18</v>
      </c>
      <c r="H2070" s="449">
        <v>0</v>
      </c>
      <c r="I2070" s="304">
        <v>0</v>
      </c>
      <c r="J2070" s="306"/>
      <c r="K2070" s="368"/>
      <c r="L2070" s="305" t="s">
        <v>4670</v>
      </c>
      <c r="M2070" s="161" t="s">
        <v>51</v>
      </c>
      <c r="N2070" s="308"/>
      <c r="O2070" s="305"/>
    </row>
    <row r="2071" spans="1:15" ht="15" customHeight="1">
      <c r="A2071" s="371">
        <v>50</v>
      </c>
      <c r="B2071" s="311" t="s">
        <v>4664</v>
      </c>
      <c r="C2071" s="299" t="s">
        <v>65</v>
      </c>
      <c r="D2071" s="371">
        <v>1352</v>
      </c>
      <c r="E2071" s="298" t="s">
        <v>4672</v>
      </c>
      <c r="F2071" s="299" t="s">
        <v>18</v>
      </c>
      <c r="G2071" s="300" t="s">
        <v>18</v>
      </c>
      <c r="H2071" s="449">
        <v>0</v>
      </c>
      <c r="I2071" s="304">
        <v>0</v>
      </c>
      <c r="J2071" s="306"/>
      <c r="K2071" s="368">
        <v>0</v>
      </c>
      <c r="L2071" s="305"/>
      <c r="M2071" s="308"/>
      <c r="N2071" s="308"/>
      <c r="O2071" s="305"/>
    </row>
    <row r="2072" spans="1:15" ht="15" customHeight="1">
      <c r="A2072" s="371">
        <v>50</v>
      </c>
      <c r="B2072" s="311" t="s">
        <v>4664</v>
      </c>
      <c r="C2072" s="299" t="s">
        <v>65</v>
      </c>
      <c r="D2072" s="371">
        <v>1429</v>
      </c>
      <c r="E2072" s="298" t="s">
        <v>4673</v>
      </c>
      <c r="F2072" s="299" t="s">
        <v>18</v>
      </c>
      <c r="G2072" s="300" t="s">
        <v>18</v>
      </c>
      <c r="H2072" s="449">
        <v>0</v>
      </c>
      <c r="I2072" s="304">
        <v>0</v>
      </c>
      <c r="J2072" s="306"/>
      <c r="K2072" s="368">
        <v>0</v>
      </c>
      <c r="L2072" s="305"/>
      <c r="M2072" s="308"/>
      <c r="N2072" s="308"/>
      <c r="O2072" s="305"/>
    </row>
    <row r="2073" spans="1:15" ht="15" customHeight="1">
      <c r="A2073" s="371">
        <v>50</v>
      </c>
      <c r="B2073" s="311" t="s">
        <v>4664</v>
      </c>
      <c r="C2073" s="299" t="s">
        <v>65</v>
      </c>
      <c r="D2073" s="371">
        <v>1446</v>
      </c>
      <c r="E2073" s="298" t="s">
        <v>4674</v>
      </c>
      <c r="F2073" s="299" t="s">
        <v>18</v>
      </c>
      <c r="G2073" s="300" t="s">
        <v>18</v>
      </c>
      <c r="H2073" s="449">
        <v>0</v>
      </c>
      <c r="I2073" s="304">
        <v>0</v>
      </c>
      <c r="J2073" s="306"/>
      <c r="K2073" s="368"/>
      <c r="L2073" s="305" t="s">
        <v>4670</v>
      </c>
      <c r="M2073" s="161" t="s">
        <v>51</v>
      </c>
      <c r="N2073" s="308"/>
      <c r="O2073" s="305"/>
    </row>
    <row r="2074" spans="1:15" ht="15" customHeight="1">
      <c r="A2074" s="371">
        <v>50</v>
      </c>
      <c r="B2074" s="311" t="s">
        <v>4664</v>
      </c>
      <c r="C2074" s="299" t="s">
        <v>65</v>
      </c>
      <c r="D2074" s="371">
        <v>1447</v>
      </c>
      <c r="E2074" s="298" t="s">
        <v>4675</v>
      </c>
      <c r="F2074" s="299" t="s">
        <v>18</v>
      </c>
      <c r="G2074" s="300" t="s">
        <v>18</v>
      </c>
      <c r="H2074" s="449">
        <v>0</v>
      </c>
      <c r="I2074" s="304">
        <v>0</v>
      </c>
      <c r="J2074" s="306"/>
      <c r="K2074" s="368">
        <v>0</v>
      </c>
      <c r="L2074" s="305"/>
      <c r="M2074" s="308"/>
      <c r="N2074" s="308"/>
      <c r="O2074" s="305"/>
    </row>
    <row r="2075" spans="1:15" ht="15" customHeight="1">
      <c r="A2075" s="371">
        <v>50</v>
      </c>
      <c r="B2075" s="311" t="s">
        <v>4664</v>
      </c>
      <c r="C2075" s="299" t="s">
        <v>65</v>
      </c>
      <c r="D2075" s="371">
        <v>1448</v>
      </c>
      <c r="E2075" s="298" t="s">
        <v>4676</v>
      </c>
      <c r="F2075" s="299" t="s">
        <v>18</v>
      </c>
      <c r="G2075" s="300" t="s">
        <v>18</v>
      </c>
      <c r="H2075" s="449">
        <v>0</v>
      </c>
      <c r="I2075" s="304">
        <v>0</v>
      </c>
      <c r="J2075" s="306"/>
      <c r="K2075" s="368">
        <v>0</v>
      </c>
      <c r="L2075" s="305"/>
      <c r="M2075" s="308"/>
      <c r="N2075" s="308"/>
      <c r="O2075" s="305"/>
    </row>
    <row r="2076" spans="1:15" ht="15" customHeight="1">
      <c r="A2076" s="371">
        <v>50</v>
      </c>
      <c r="B2076" s="311" t="s">
        <v>4664</v>
      </c>
      <c r="C2076" s="299" t="s">
        <v>101</v>
      </c>
      <c r="D2076" s="371">
        <v>2100</v>
      </c>
      <c r="E2076" s="298" t="s">
        <v>61</v>
      </c>
      <c r="F2076" s="299" t="s">
        <v>61</v>
      </c>
      <c r="G2076" s="300" t="s">
        <v>26</v>
      </c>
      <c r="H2076" s="449">
        <v>1</v>
      </c>
      <c r="I2076" s="304">
        <v>17213623</v>
      </c>
      <c r="J2076" s="301">
        <v>13403100.07</v>
      </c>
      <c r="K2076" s="368"/>
      <c r="L2076" s="305"/>
      <c r="M2076" s="308"/>
      <c r="N2076" s="308"/>
      <c r="O2076" s="305"/>
    </row>
    <row r="2077" spans="1:15" ht="15" customHeight="1">
      <c r="A2077" s="371">
        <v>50</v>
      </c>
      <c r="B2077" s="311" t="s">
        <v>4664</v>
      </c>
      <c r="C2077" s="299" t="s">
        <v>107</v>
      </c>
      <c r="D2077" s="371">
        <v>2157</v>
      </c>
      <c r="E2077" s="298" t="s">
        <v>108</v>
      </c>
      <c r="F2077" s="299" t="s">
        <v>359</v>
      </c>
      <c r="G2077" s="300" t="s">
        <v>26</v>
      </c>
      <c r="H2077" s="449">
        <v>1</v>
      </c>
      <c r="I2077" s="304">
        <v>1365219</v>
      </c>
      <c r="J2077" s="301">
        <v>1259060.51</v>
      </c>
      <c r="K2077" s="368"/>
      <c r="L2077" s="305"/>
      <c r="M2077" s="308"/>
      <c r="N2077" s="308"/>
      <c r="O2077" s="305"/>
    </row>
    <row r="2078" spans="1:15" ht="15" customHeight="1">
      <c r="A2078" s="371">
        <v>50</v>
      </c>
      <c r="B2078" s="311" t="s">
        <v>4664</v>
      </c>
      <c r="C2078" s="299" t="s">
        <v>65</v>
      </c>
      <c r="D2078" s="371">
        <v>2341</v>
      </c>
      <c r="E2078" s="298" t="s">
        <v>119</v>
      </c>
      <c r="F2078" s="299" t="s">
        <v>4677</v>
      </c>
      <c r="G2078" s="300" t="s">
        <v>18</v>
      </c>
      <c r="H2078" s="449">
        <v>1</v>
      </c>
      <c r="I2078" s="304">
        <v>13708881</v>
      </c>
      <c r="J2078" s="301">
        <v>3996200.03</v>
      </c>
      <c r="K2078" s="368"/>
      <c r="L2078" s="305"/>
      <c r="M2078" s="308"/>
      <c r="N2078" s="308"/>
      <c r="O2078" s="305"/>
    </row>
    <row r="2079" spans="1:15" ht="15" customHeight="1">
      <c r="A2079" s="371">
        <v>50</v>
      </c>
      <c r="B2079" s="311" t="s">
        <v>4664</v>
      </c>
      <c r="C2079" s="299" t="s">
        <v>111</v>
      </c>
      <c r="D2079" s="371">
        <v>2367</v>
      </c>
      <c r="E2079" s="298" t="s">
        <v>123</v>
      </c>
      <c r="F2079" s="299" t="s">
        <v>590</v>
      </c>
      <c r="G2079" s="300" t="s">
        <v>568</v>
      </c>
      <c r="H2079" s="449">
        <v>1</v>
      </c>
      <c r="I2079" s="304">
        <v>5606146</v>
      </c>
      <c r="J2079" s="301">
        <v>9593122.3499999996</v>
      </c>
      <c r="K2079" s="368"/>
      <c r="L2079" s="305"/>
      <c r="M2079" s="308"/>
      <c r="N2079" s="308"/>
      <c r="O2079" s="305"/>
    </row>
    <row r="2080" spans="1:15" ht="15" customHeight="1">
      <c r="A2080" s="371">
        <v>50</v>
      </c>
      <c r="B2080" s="311" t="s">
        <v>4664</v>
      </c>
      <c r="C2080" s="299" t="s">
        <v>111</v>
      </c>
      <c r="D2080" s="371">
        <v>2705</v>
      </c>
      <c r="E2080" s="298" t="s">
        <v>124</v>
      </c>
      <c r="F2080" s="299" t="s">
        <v>361</v>
      </c>
      <c r="G2080" s="300" t="s">
        <v>26</v>
      </c>
      <c r="H2080" s="449">
        <v>1</v>
      </c>
      <c r="I2080" s="304">
        <v>1872936</v>
      </c>
      <c r="J2080" s="301">
        <v>8975002.2799999993</v>
      </c>
      <c r="K2080" s="368"/>
      <c r="L2080" s="305"/>
      <c r="M2080" s="308"/>
      <c r="N2080" s="308"/>
      <c r="O2080" s="305"/>
    </row>
    <row r="2081" spans="1:15" ht="15" customHeight="1">
      <c r="A2081" s="371">
        <v>50</v>
      </c>
      <c r="B2081" s="311" t="s">
        <v>4664</v>
      </c>
      <c r="C2081" s="299" t="s">
        <v>297</v>
      </c>
      <c r="D2081" s="371">
        <v>2803</v>
      </c>
      <c r="E2081" s="298" t="s">
        <v>298</v>
      </c>
      <c r="F2081" s="299" t="s">
        <v>362</v>
      </c>
      <c r="G2081" s="300" t="s">
        <v>26</v>
      </c>
      <c r="H2081" s="449">
        <v>1</v>
      </c>
      <c r="I2081" s="304">
        <v>3000</v>
      </c>
      <c r="J2081" s="301">
        <v>299.99</v>
      </c>
      <c r="K2081" s="368"/>
      <c r="L2081" s="305"/>
      <c r="M2081" s="308"/>
      <c r="N2081" s="308"/>
      <c r="O2081" s="305"/>
    </row>
    <row r="2082" spans="1:15" ht="15" customHeight="1">
      <c r="A2082" s="371">
        <v>50</v>
      </c>
      <c r="B2082" s="311" t="s">
        <v>4664</v>
      </c>
      <c r="C2082" s="299" t="s">
        <v>85</v>
      </c>
      <c r="D2082" s="371">
        <v>2818</v>
      </c>
      <c r="E2082" s="298" t="s">
        <v>58</v>
      </c>
      <c r="F2082" s="299" t="s">
        <v>803</v>
      </c>
      <c r="G2082" s="300" t="s">
        <v>26</v>
      </c>
      <c r="H2082" s="449">
        <v>1</v>
      </c>
      <c r="I2082" s="304">
        <v>30000</v>
      </c>
      <c r="J2082" s="301">
        <v>162890.88</v>
      </c>
      <c r="K2082" s="368"/>
      <c r="L2082" s="305"/>
      <c r="M2082" s="308"/>
      <c r="N2082" s="308"/>
      <c r="O2082" s="305"/>
    </row>
    <row r="2083" spans="1:15" ht="15" customHeight="1">
      <c r="A2083" s="371">
        <v>50</v>
      </c>
      <c r="B2083" s="311" t="s">
        <v>4664</v>
      </c>
      <c r="C2083" s="299" t="s">
        <v>101</v>
      </c>
      <c r="D2083" s="371">
        <v>2999</v>
      </c>
      <c r="E2083" s="298" t="s">
        <v>125</v>
      </c>
      <c r="F2083" s="299" t="s">
        <v>126</v>
      </c>
      <c r="G2083" s="307" t="s">
        <v>26</v>
      </c>
      <c r="H2083" s="449">
        <v>1</v>
      </c>
      <c r="I2083" s="304">
        <v>1000</v>
      </c>
      <c r="J2083" s="301">
        <v>0</v>
      </c>
      <c r="K2083" s="368"/>
      <c r="L2083" s="305"/>
      <c r="M2083" s="308"/>
      <c r="N2083" s="308"/>
      <c r="O2083" s="305"/>
    </row>
    <row r="2084" spans="1:15" ht="15" customHeight="1">
      <c r="A2084" s="371">
        <v>50</v>
      </c>
      <c r="B2084" s="311" t="s">
        <v>4664</v>
      </c>
      <c r="C2084" s="299" t="s">
        <v>85</v>
      </c>
      <c r="D2084" s="371">
        <v>3000</v>
      </c>
      <c r="E2084" s="298" t="s">
        <v>397</v>
      </c>
      <c r="F2084" s="299" t="s">
        <v>398</v>
      </c>
      <c r="G2084" s="300" t="s">
        <v>26</v>
      </c>
      <c r="H2084" s="449">
        <v>1</v>
      </c>
      <c r="I2084" s="304">
        <v>1000</v>
      </c>
      <c r="J2084" s="301">
        <v>0</v>
      </c>
      <c r="K2084" s="368"/>
      <c r="L2084" s="305"/>
      <c r="M2084" s="308"/>
      <c r="N2084" s="308"/>
      <c r="O2084" s="305"/>
    </row>
    <row r="2085" spans="1:15" ht="15" customHeight="1">
      <c r="A2085" s="371">
        <v>50</v>
      </c>
      <c r="B2085" s="311" t="s">
        <v>4664</v>
      </c>
      <c r="C2085" s="299" t="s">
        <v>85</v>
      </c>
      <c r="D2085" s="371">
        <v>3002</v>
      </c>
      <c r="E2085" s="298" t="s">
        <v>128</v>
      </c>
      <c r="F2085" s="299" t="s">
        <v>366</v>
      </c>
      <c r="G2085" s="300" t="s">
        <v>26</v>
      </c>
      <c r="H2085" s="449">
        <v>1</v>
      </c>
      <c r="I2085" s="304">
        <v>250000</v>
      </c>
      <c r="J2085" s="301">
        <v>0</v>
      </c>
      <c r="K2085" s="368"/>
      <c r="L2085" s="305"/>
      <c r="M2085" s="308"/>
      <c r="N2085" s="308"/>
      <c r="O2085" s="305"/>
    </row>
    <row r="2086" spans="1:15" ht="15" customHeight="1">
      <c r="A2086" s="371">
        <v>50</v>
      </c>
      <c r="B2086" s="311" t="s">
        <v>4664</v>
      </c>
      <c r="C2086" s="299" t="s">
        <v>283</v>
      </c>
      <c r="D2086" s="371">
        <v>6354</v>
      </c>
      <c r="E2086" s="298" t="s">
        <v>368</v>
      </c>
      <c r="F2086" s="299" t="s">
        <v>369</v>
      </c>
      <c r="G2086" s="300" t="s">
        <v>370</v>
      </c>
      <c r="H2086" s="449">
        <v>1</v>
      </c>
      <c r="I2086" s="304">
        <v>1000</v>
      </c>
      <c r="J2086" s="301">
        <v>0</v>
      </c>
      <c r="K2086" s="368"/>
      <c r="L2086" s="305"/>
      <c r="M2086" s="308"/>
      <c r="N2086" s="308"/>
      <c r="O2086" s="305"/>
    </row>
    <row r="2087" spans="1:15" ht="15" customHeight="1">
      <c r="A2087" s="371">
        <v>50</v>
      </c>
      <c r="B2087" s="311" t="s">
        <v>4664</v>
      </c>
      <c r="C2087" s="298" t="s">
        <v>18</v>
      </c>
      <c r="D2087" s="371">
        <v>1461</v>
      </c>
      <c r="E2087" s="302" t="s">
        <v>4678</v>
      </c>
      <c r="F2087" s="303" t="s">
        <v>18</v>
      </c>
      <c r="G2087" s="303" t="s">
        <v>18</v>
      </c>
      <c r="H2087" s="450"/>
      <c r="I2087" s="304"/>
      <c r="J2087" s="301">
        <v>77951.72</v>
      </c>
      <c r="K2087" s="411">
        <v>1</v>
      </c>
      <c r="L2087" s="305" t="s">
        <v>4679</v>
      </c>
      <c r="M2087" s="161" t="s">
        <v>51</v>
      </c>
      <c r="N2087" s="308"/>
      <c r="O2087" s="305"/>
    </row>
    <row r="2088" spans="1:15" ht="15" customHeight="1">
      <c r="A2088" s="371">
        <v>50</v>
      </c>
      <c r="B2088" s="9" t="s">
        <v>4664</v>
      </c>
      <c r="C2088" s="298" t="s">
        <v>18</v>
      </c>
      <c r="D2088" s="371">
        <v>1542</v>
      </c>
      <c r="E2088" s="302" t="s">
        <v>4680</v>
      </c>
      <c r="F2088" s="303" t="s">
        <v>4681</v>
      </c>
      <c r="G2088" s="303" t="s">
        <v>18</v>
      </c>
      <c r="H2088" s="450"/>
      <c r="I2088" s="298"/>
      <c r="J2088" s="301">
        <v>30941.54</v>
      </c>
      <c r="K2088" s="411">
        <v>1</v>
      </c>
      <c r="L2088" s="305" t="s">
        <v>4682</v>
      </c>
      <c r="M2088" s="161" t="s">
        <v>51</v>
      </c>
      <c r="N2088" s="308"/>
      <c r="O2088" s="305"/>
    </row>
    <row r="2089" spans="1:15" ht="15" customHeight="1">
      <c r="A2089" s="371">
        <v>68</v>
      </c>
      <c r="B2089" s="14" t="s">
        <v>4683</v>
      </c>
      <c r="C2089" s="312" t="s">
        <v>283</v>
      </c>
      <c r="D2089" s="374">
        <v>1065</v>
      </c>
      <c r="E2089" s="313" t="s">
        <v>436</v>
      </c>
      <c r="F2089" s="312" t="s">
        <v>18</v>
      </c>
      <c r="G2089" s="312" t="s">
        <v>18</v>
      </c>
      <c r="H2089" s="453">
        <v>0</v>
      </c>
      <c r="I2089" s="314">
        <v>0</v>
      </c>
      <c r="J2089" s="315"/>
      <c r="K2089" s="368"/>
      <c r="L2089" s="316"/>
      <c r="M2089" s="316"/>
      <c r="N2089" s="316"/>
      <c r="O2089" s="316" t="s">
        <v>4692</v>
      </c>
    </row>
    <row r="2090" spans="1:15" ht="15" customHeight="1">
      <c r="A2090" s="371">
        <v>68</v>
      </c>
      <c r="B2090" s="14" t="s">
        <v>4683</v>
      </c>
      <c r="C2090" s="312" t="s">
        <v>73</v>
      </c>
      <c r="D2090" s="374">
        <v>1169</v>
      </c>
      <c r="E2090" s="313" t="s">
        <v>74</v>
      </c>
      <c r="F2090" s="312" t="s">
        <v>340</v>
      </c>
      <c r="G2090" s="312" t="s">
        <v>26</v>
      </c>
      <c r="H2090" s="453">
        <v>1</v>
      </c>
      <c r="I2090" s="314">
        <v>255000</v>
      </c>
      <c r="J2090" s="317">
        <v>0</v>
      </c>
      <c r="K2090" s="368"/>
      <c r="L2090" s="316"/>
      <c r="M2090" s="316"/>
      <c r="N2090" s="316"/>
      <c r="O2090" s="316" t="s">
        <v>4692</v>
      </c>
    </row>
    <row r="2091" spans="1:15" ht="15" customHeight="1">
      <c r="A2091" s="371">
        <v>68</v>
      </c>
      <c r="B2091" s="14" t="s">
        <v>4683</v>
      </c>
      <c r="C2091" s="312" t="s">
        <v>65</v>
      </c>
      <c r="D2091" s="374">
        <v>1170</v>
      </c>
      <c r="E2091" s="313" t="s">
        <v>78</v>
      </c>
      <c r="F2091" s="312" t="s">
        <v>342</v>
      </c>
      <c r="G2091" s="312" t="s">
        <v>26</v>
      </c>
      <c r="H2091" s="453">
        <v>1</v>
      </c>
      <c r="I2091" s="314">
        <v>620408</v>
      </c>
      <c r="J2091" s="317">
        <v>1574073.06</v>
      </c>
      <c r="K2091" s="368"/>
      <c r="L2091" s="316"/>
      <c r="M2091" s="316"/>
      <c r="N2091" s="316"/>
      <c r="O2091" s="316" t="s">
        <v>4692</v>
      </c>
    </row>
    <row r="2092" spans="1:15" ht="15" customHeight="1">
      <c r="A2092" s="371">
        <v>68</v>
      </c>
      <c r="B2092" s="14" t="s">
        <v>4683</v>
      </c>
      <c r="C2092" s="312" t="s">
        <v>65</v>
      </c>
      <c r="D2092" s="374">
        <v>1185</v>
      </c>
      <c r="E2092" s="313" t="s">
        <v>4684</v>
      </c>
      <c r="F2092" s="312" t="s">
        <v>18</v>
      </c>
      <c r="G2092" s="312" t="s">
        <v>18</v>
      </c>
      <c r="H2092" s="453">
        <v>0</v>
      </c>
      <c r="I2092" s="314">
        <v>0</v>
      </c>
      <c r="J2092" s="317"/>
      <c r="K2092" s="368"/>
      <c r="L2092" s="316"/>
      <c r="M2092" s="316"/>
      <c r="N2092" s="316"/>
      <c r="O2092" s="316" t="s">
        <v>4692</v>
      </c>
    </row>
    <row r="2093" spans="1:15" ht="15" customHeight="1">
      <c r="A2093" s="371">
        <v>68</v>
      </c>
      <c r="B2093" s="14" t="s">
        <v>4683</v>
      </c>
      <c r="C2093" s="312" t="s">
        <v>65</v>
      </c>
      <c r="D2093" s="374">
        <v>1193</v>
      </c>
      <c r="E2093" s="313" t="s">
        <v>79</v>
      </c>
      <c r="F2093" s="312" t="s">
        <v>18</v>
      </c>
      <c r="G2093" s="312" t="s">
        <v>18</v>
      </c>
      <c r="H2093" s="453">
        <v>0</v>
      </c>
      <c r="I2093" s="314">
        <v>0</v>
      </c>
      <c r="J2093" s="317"/>
      <c r="K2093" s="368"/>
      <c r="L2093" s="316"/>
      <c r="M2093" s="316"/>
      <c r="N2093" s="316"/>
      <c r="O2093" s="316" t="s">
        <v>4692</v>
      </c>
    </row>
    <row r="2094" spans="1:15" ht="15" customHeight="1">
      <c r="A2094" s="371">
        <v>68</v>
      </c>
      <c r="B2094" s="14" t="s">
        <v>4683</v>
      </c>
      <c r="C2094" s="312" t="s">
        <v>65</v>
      </c>
      <c r="D2094" s="374">
        <v>1197</v>
      </c>
      <c r="E2094" s="313" t="s">
        <v>4685</v>
      </c>
      <c r="F2094" s="312" t="s">
        <v>18</v>
      </c>
      <c r="G2094" s="312" t="s">
        <v>18</v>
      </c>
      <c r="H2094" s="453">
        <v>0</v>
      </c>
      <c r="I2094" s="314">
        <v>0</v>
      </c>
      <c r="J2094" s="317"/>
      <c r="K2094" s="368"/>
      <c r="L2094" s="316"/>
      <c r="M2094" s="316"/>
      <c r="N2094" s="316"/>
      <c r="O2094" s="316" t="s">
        <v>4692</v>
      </c>
    </row>
    <row r="2095" spans="1:15" ht="15" customHeight="1">
      <c r="A2095" s="371">
        <v>68</v>
      </c>
      <c r="B2095" s="14" t="s">
        <v>4683</v>
      </c>
      <c r="C2095" s="312" t="s">
        <v>65</v>
      </c>
      <c r="D2095" s="374">
        <v>1198</v>
      </c>
      <c r="E2095" s="313" t="s">
        <v>4686</v>
      </c>
      <c r="F2095" s="312" t="s">
        <v>18</v>
      </c>
      <c r="G2095" s="312" t="s">
        <v>18</v>
      </c>
      <c r="H2095" s="453">
        <v>0</v>
      </c>
      <c r="I2095" s="314">
        <v>0</v>
      </c>
      <c r="J2095" s="315"/>
      <c r="K2095" s="368"/>
      <c r="L2095" s="316"/>
      <c r="M2095" s="316"/>
      <c r="N2095" s="316"/>
      <c r="O2095" s="316" t="s">
        <v>4692</v>
      </c>
    </row>
    <row r="2096" spans="1:15" ht="15" customHeight="1">
      <c r="A2096" s="371">
        <v>68</v>
      </c>
      <c r="B2096" s="14" t="s">
        <v>4683</v>
      </c>
      <c r="C2096" s="312" t="s">
        <v>65</v>
      </c>
      <c r="D2096" s="374">
        <v>1226</v>
      </c>
      <c r="E2096" s="313" t="s">
        <v>4687</v>
      </c>
      <c r="F2096" s="312" t="s">
        <v>18</v>
      </c>
      <c r="G2096" s="312" t="s">
        <v>18</v>
      </c>
      <c r="H2096" s="453">
        <v>0</v>
      </c>
      <c r="I2096" s="314">
        <v>0</v>
      </c>
      <c r="J2096" s="315"/>
      <c r="K2096" s="368"/>
      <c r="L2096" s="316"/>
      <c r="M2096" s="316"/>
      <c r="N2096" s="316"/>
      <c r="O2096" s="316" t="s">
        <v>4692</v>
      </c>
    </row>
    <row r="2097" spans="1:15" ht="15" customHeight="1">
      <c r="A2097" s="371">
        <v>68</v>
      </c>
      <c r="B2097" s="14" t="s">
        <v>4683</v>
      </c>
      <c r="C2097" s="312" t="s">
        <v>65</v>
      </c>
      <c r="D2097" s="374">
        <v>1300</v>
      </c>
      <c r="E2097" s="313" t="s">
        <v>4688</v>
      </c>
      <c r="F2097" s="312" t="s">
        <v>18</v>
      </c>
      <c r="G2097" s="312" t="s">
        <v>18</v>
      </c>
      <c r="H2097" s="453">
        <v>0</v>
      </c>
      <c r="I2097" s="314">
        <v>0</v>
      </c>
      <c r="J2097" s="315"/>
      <c r="K2097" s="368"/>
      <c r="L2097" s="316"/>
      <c r="M2097" s="316"/>
      <c r="N2097" s="316"/>
      <c r="O2097" s="316" t="s">
        <v>4692</v>
      </c>
    </row>
    <row r="2098" spans="1:15" ht="15" customHeight="1">
      <c r="A2098" s="371">
        <v>68</v>
      </c>
      <c r="B2098" s="14" t="s">
        <v>4683</v>
      </c>
      <c r="C2098" s="312" t="s">
        <v>65</v>
      </c>
      <c r="D2098" s="374">
        <v>1420</v>
      </c>
      <c r="E2098" s="313" t="s">
        <v>4689</v>
      </c>
      <c r="F2098" s="312" t="s">
        <v>18</v>
      </c>
      <c r="G2098" s="312" t="s">
        <v>18</v>
      </c>
      <c r="H2098" s="453">
        <v>0</v>
      </c>
      <c r="I2098" s="314">
        <v>0</v>
      </c>
      <c r="J2098" s="315"/>
      <c r="K2098" s="368"/>
      <c r="L2098" s="316"/>
      <c r="M2098" s="316"/>
      <c r="N2098" s="316"/>
      <c r="O2098" s="316" t="s">
        <v>4692</v>
      </c>
    </row>
    <row r="2099" spans="1:15" ht="15" customHeight="1">
      <c r="A2099" s="371">
        <v>68</v>
      </c>
      <c r="B2099" s="14" t="s">
        <v>4683</v>
      </c>
      <c r="C2099" s="312" t="s">
        <v>101</v>
      </c>
      <c r="D2099" s="374">
        <v>2100</v>
      </c>
      <c r="E2099" s="313" t="s">
        <v>61</v>
      </c>
      <c r="F2099" s="312" t="s">
        <v>62</v>
      </c>
      <c r="G2099" s="312" t="s">
        <v>26</v>
      </c>
      <c r="H2099" s="453">
        <v>1</v>
      </c>
      <c r="I2099" s="314">
        <v>19044319</v>
      </c>
      <c r="J2099" s="318">
        <v>19496485.859999996</v>
      </c>
      <c r="K2099" s="368"/>
      <c r="L2099" s="316"/>
      <c r="M2099" s="316"/>
      <c r="N2099" s="316"/>
      <c r="O2099" s="316" t="s">
        <v>4692</v>
      </c>
    </row>
    <row r="2100" spans="1:15" ht="15" customHeight="1">
      <c r="A2100" s="371">
        <v>68</v>
      </c>
      <c r="B2100" s="14" t="s">
        <v>4683</v>
      </c>
      <c r="C2100" s="312" t="s">
        <v>107</v>
      </c>
      <c r="D2100" s="374">
        <v>2157</v>
      </c>
      <c r="E2100" s="313" t="s">
        <v>108</v>
      </c>
      <c r="F2100" s="312" t="s">
        <v>359</v>
      </c>
      <c r="G2100" s="312" t="s">
        <v>26</v>
      </c>
      <c r="H2100" s="453">
        <v>1</v>
      </c>
      <c r="I2100" s="314">
        <v>1156256</v>
      </c>
      <c r="J2100" s="318">
        <v>1024421.7600000002</v>
      </c>
      <c r="K2100" s="368"/>
      <c r="L2100" s="316"/>
      <c r="M2100" s="316"/>
      <c r="N2100" s="316"/>
      <c r="O2100" s="316" t="s">
        <v>4692</v>
      </c>
    </row>
    <row r="2101" spans="1:15" ht="15" customHeight="1">
      <c r="A2101" s="371">
        <v>68</v>
      </c>
      <c r="B2101" s="14" t="s">
        <v>4683</v>
      </c>
      <c r="C2101" s="312" t="s">
        <v>65</v>
      </c>
      <c r="D2101" s="374">
        <v>2341</v>
      </c>
      <c r="E2101" s="313" t="s">
        <v>119</v>
      </c>
      <c r="F2101" s="312" t="s">
        <v>22</v>
      </c>
      <c r="G2101" s="312" t="s">
        <v>22</v>
      </c>
      <c r="H2101" s="453">
        <v>1</v>
      </c>
      <c r="I2101" s="314">
        <v>9221449</v>
      </c>
      <c r="J2101" s="318">
        <v>4431999.4700000007</v>
      </c>
      <c r="K2101" s="368"/>
      <c r="L2101" s="316"/>
      <c r="M2101" s="316"/>
      <c r="N2101" s="316"/>
      <c r="O2101" s="316" t="s">
        <v>4692</v>
      </c>
    </row>
    <row r="2102" spans="1:15" ht="15" customHeight="1">
      <c r="A2102" s="371">
        <v>68</v>
      </c>
      <c r="B2102" s="14" t="s">
        <v>4683</v>
      </c>
      <c r="C2102" s="312" t="s">
        <v>111</v>
      </c>
      <c r="D2102" s="374">
        <v>2367</v>
      </c>
      <c r="E2102" s="313" t="s">
        <v>123</v>
      </c>
      <c r="F2102" s="312" t="s">
        <v>360</v>
      </c>
      <c r="G2102" s="312" t="s">
        <v>26</v>
      </c>
      <c r="H2102" s="453">
        <v>1</v>
      </c>
      <c r="I2102" s="314">
        <v>3000000</v>
      </c>
      <c r="J2102" s="317">
        <v>8041485.4500000002</v>
      </c>
      <c r="K2102" s="368"/>
      <c r="L2102" s="316"/>
      <c r="M2102" s="316"/>
      <c r="N2102" s="316"/>
      <c r="O2102" s="316" t="s">
        <v>4692</v>
      </c>
    </row>
    <row r="2103" spans="1:15" ht="15" customHeight="1">
      <c r="A2103" s="371">
        <v>68</v>
      </c>
      <c r="B2103" s="14" t="s">
        <v>4683</v>
      </c>
      <c r="C2103" s="312" t="s">
        <v>111</v>
      </c>
      <c r="D2103" s="374">
        <v>2705</v>
      </c>
      <c r="E2103" s="313" t="s">
        <v>124</v>
      </c>
      <c r="F2103" s="312" t="s">
        <v>50</v>
      </c>
      <c r="G2103" s="312" t="s">
        <v>26</v>
      </c>
      <c r="H2103" s="453">
        <v>1</v>
      </c>
      <c r="I2103" s="314">
        <v>2001000</v>
      </c>
      <c r="J2103" s="317">
        <v>2587402.2000000002</v>
      </c>
      <c r="K2103" s="368"/>
      <c r="L2103" s="316"/>
      <c r="M2103" s="316"/>
      <c r="N2103" s="316"/>
      <c r="O2103" s="316" t="s">
        <v>4692</v>
      </c>
    </row>
    <row r="2104" spans="1:15" ht="15" customHeight="1">
      <c r="A2104" s="371">
        <v>68</v>
      </c>
      <c r="B2104" s="14" t="s">
        <v>4683</v>
      </c>
      <c r="C2104" s="312" t="s">
        <v>297</v>
      </c>
      <c r="D2104" s="374">
        <v>2803</v>
      </c>
      <c r="E2104" s="313" t="s">
        <v>298</v>
      </c>
      <c r="F2104" s="312" t="s">
        <v>362</v>
      </c>
      <c r="G2104" s="312" t="s">
        <v>26</v>
      </c>
      <c r="H2104" s="453">
        <v>1</v>
      </c>
      <c r="I2104" s="314">
        <v>3000</v>
      </c>
      <c r="J2104" s="317">
        <v>0</v>
      </c>
      <c r="K2104" s="368"/>
      <c r="L2104" s="316"/>
      <c r="M2104" s="316"/>
      <c r="N2104" s="316"/>
      <c r="O2104" s="316" t="s">
        <v>4692</v>
      </c>
    </row>
    <row r="2105" spans="1:15" ht="15" customHeight="1">
      <c r="A2105" s="371">
        <v>68</v>
      </c>
      <c r="B2105" s="14" t="s">
        <v>4683</v>
      </c>
      <c r="C2105" s="312" t="s">
        <v>85</v>
      </c>
      <c r="D2105" s="374">
        <v>2818</v>
      </c>
      <c r="E2105" s="313" t="s">
        <v>58</v>
      </c>
      <c r="F2105" s="312" t="s">
        <v>417</v>
      </c>
      <c r="G2105" s="312" t="s">
        <v>26</v>
      </c>
      <c r="H2105" s="453">
        <v>1</v>
      </c>
      <c r="I2105" s="314">
        <v>76000</v>
      </c>
      <c r="J2105" s="317">
        <v>429320.06000000006</v>
      </c>
      <c r="K2105" s="368"/>
      <c r="L2105" s="316"/>
      <c r="M2105" s="316"/>
      <c r="N2105" s="316"/>
      <c r="O2105" s="316" t="s">
        <v>4692</v>
      </c>
    </row>
    <row r="2106" spans="1:15" ht="15" customHeight="1">
      <c r="A2106" s="371">
        <v>68</v>
      </c>
      <c r="B2106" s="14" t="s">
        <v>4683</v>
      </c>
      <c r="C2106" s="312" t="s">
        <v>101</v>
      </c>
      <c r="D2106" s="374">
        <v>2999</v>
      </c>
      <c r="E2106" s="313" t="s">
        <v>125</v>
      </c>
      <c r="F2106" s="312" t="s">
        <v>126</v>
      </c>
      <c r="G2106" s="312" t="s">
        <v>26</v>
      </c>
      <c r="H2106" s="453">
        <v>1</v>
      </c>
      <c r="I2106" s="314">
        <v>2000</v>
      </c>
      <c r="J2106" s="317">
        <v>0</v>
      </c>
      <c r="K2106" s="368"/>
      <c r="L2106" s="316"/>
      <c r="M2106" s="316"/>
      <c r="N2106" s="316"/>
      <c r="O2106" s="316" t="s">
        <v>4692</v>
      </c>
    </row>
    <row r="2107" spans="1:15" ht="15" customHeight="1">
      <c r="A2107" s="371">
        <v>68</v>
      </c>
      <c r="B2107" s="14" t="s">
        <v>4683</v>
      </c>
      <c r="C2107" s="312" t="s">
        <v>85</v>
      </c>
      <c r="D2107" s="374">
        <v>3000</v>
      </c>
      <c r="E2107" s="313" t="s">
        <v>397</v>
      </c>
      <c r="F2107" s="312" t="s">
        <v>398</v>
      </c>
      <c r="G2107" s="312" t="s">
        <v>26</v>
      </c>
      <c r="H2107" s="453">
        <v>1</v>
      </c>
      <c r="I2107" s="314">
        <v>1000</v>
      </c>
      <c r="J2107" s="317">
        <v>0</v>
      </c>
      <c r="K2107" s="368"/>
      <c r="L2107" s="316"/>
      <c r="M2107" s="316"/>
      <c r="N2107" s="316"/>
      <c r="O2107" s="316" t="s">
        <v>4692</v>
      </c>
    </row>
    <row r="2108" spans="1:15" ht="15" customHeight="1">
      <c r="A2108" s="371">
        <v>68</v>
      </c>
      <c r="B2108" s="14" t="s">
        <v>4683</v>
      </c>
      <c r="C2108" s="312" t="s">
        <v>85</v>
      </c>
      <c r="D2108" s="374">
        <v>3002</v>
      </c>
      <c r="E2108" s="313" t="s">
        <v>128</v>
      </c>
      <c r="F2108" s="312" t="s">
        <v>366</v>
      </c>
      <c r="G2108" s="312" t="s">
        <v>26</v>
      </c>
      <c r="H2108" s="453">
        <v>1</v>
      </c>
      <c r="I2108" s="314">
        <v>5000</v>
      </c>
      <c r="J2108" s="317">
        <v>0</v>
      </c>
      <c r="K2108" s="368"/>
      <c r="L2108" s="316"/>
      <c r="M2108" s="316"/>
      <c r="N2108" s="316"/>
      <c r="O2108" s="316" t="s">
        <v>4692</v>
      </c>
    </row>
    <row r="2109" spans="1:15" ht="15" customHeight="1">
      <c r="A2109" s="371">
        <v>68</v>
      </c>
      <c r="B2109" s="14" t="s">
        <v>4683</v>
      </c>
      <c r="C2109" s="312" t="s">
        <v>283</v>
      </c>
      <c r="D2109" s="374">
        <v>6354</v>
      </c>
      <c r="E2109" s="313" t="s">
        <v>368</v>
      </c>
      <c r="F2109" s="312" t="s">
        <v>369</v>
      </c>
      <c r="G2109" s="312" t="s">
        <v>370</v>
      </c>
      <c r="H2109" s="453">
        <v>1</v>
      </c>
      <c r="I2109" s="314">
        <v>3000</v>
      </c>
      <c r="J2109" s="317">
        <v>58650</v>
      </c>
      <c r="K2109" s="368"/>
      <c r="L2109" s="316"/>
      <c r="M2109" s="316"/>
      <c r="N2109" s="316"/>
      <c r="O2109" s="316" t="s">
        <v>4692</v>
      </c>
    </row>
    <row r="2110" spans="1:15" ht="15" customHeight="1">
      <c r="A2110" s="371">
        <v>68</v>
      </c>
      <c r="B2110" s="14" t="s">
        <v>4683</v>
      </c>
      <c r="C2110" s="312" t="s">
        <v>65</v>
      </c>
      <c r="D2110" s="374">
        <v>9630</v>
      </c>
      <c r="E2110" s="313" t="s">
        <v>4690</v>
      </c>
      <c r="F2110" s="312" t="s">
        <v>236</v>
      </c>
      <c r="G2110" s="312" t="s">
        <v>26</v>
      </c>
      <c r="H2110" s="453">
        <v>1</v>
      </c>
      <c r="I2110" s="314">
        <v>10000</v>
      </c>
      <c r="J2110" s="315"/>
      <c r="K2110" s="368"/>
      <c r="L2110" s="316"/>
      <c r="M2110" s="316"/>
      <c r="N2110" s="316"/>
      <c r="O2110" s="316" t="s">
        <v>4692</v>
      </c>
    </row>
    <row r="2111" spans="1:15" ht="15" customHeight="1">
      <c r="A2111" s="371">
        <v>68</v>
      </c>
      <c r="B2111" s="14" t="s">
        <v>4683</v>
      </c>
      <c r="C2111" s="312" t="s">
        <v>18</v>
      </c>
      <c r="D2111" s="374"/>
      <c r="E2111" s="319" t="s">
        <v>4691</v>
      </c>
      <c r="F2111" s="312" t="s">
        <v>18</v>
      </c>
      <c r="G2111" s="312" t="s">
        <v>18</v>
      </c>
      <c r="H2111" s="453"/>
      <c r="I2111" s="313"/>
      <c r="J2111" s="320">
        <v>287348.84999999998</v>
      </c>
      <c r="K2111" s="368"/>
      <c r="L2111" s="316"/>
      <c r="M2111" s="316"/>
      <c r="N2111" s="316"/>
      <c r="O2111" s="316" t="s">
        <v>4692</v>
      </c>
    </row>
    <row r="2112" spans="1:15" ht="15" customHeight="1">
      <c r="A2112" s="371">
        <v>60</v>
      </c>
      <c r="B2112" s="14" t="s">
        <v>4693</v>
      </c>
      <c r="C2112" s="321" t="s">
        <v>65</v>
      </c>
      <c r="D2112" s="374">
        <v>1164</v>
      </c>
      <c r="E2112" s="322" t="s">
        <v>4694</v>
      </c>
      <c r="F2112" s="322" t="s">
        <v>18</v>
      </c>
      <c r="G2112" s="322" t="s">
        <v>18</v>
      </c>
      <c r="H2112" s="453">
        <v>0</v>
      </c>
      <c r="I2112" s="323">
        <v>0</v>
      </c>
      <c r="J2112" s="324"/>
      <c r="K2112" s="368"/>
      <c r="L2112" s="325"/>
      <c r="M2112" s="325"/>
      <c r="N2112" s="325"/>
      <c r="O2112" s="332" t="s">
        <v>4692</v>
      </c>
    </row>
    <row r="2113" spans="1:15" ht="15" customHeight="1">
      <c r="A2113" s="371">
        <v>60</v>
      </c>
      <c r="B2113" s="14" t="s">
        <v>4693</v>
      </c>
      <c r="C2113" s="321" t="s">
        <v>73</v>
      </c>
      <c r="D2113" s="374">
        <v>1169</v>
      </c>
      <c r="E2113" s="322" t="s">
        <v>74</v>
      </c>
      <c r="F2113" s="322" t="s">
        <v>340</v>
      </c>
      <c r="G2113" s="322" t="s">
        <v>26</v>
      </c>
      <c r="H2113" s="453">
        <v>1</v>
      </c>
      <c r="I2113" s="323">
        <v>200000</v>
      </c>
      <c r="J2113" s="326">
        <v>0</v>
      </c>
      <c r="K2113" s="368"/>
      <c r="L2113" s="325"/>
      <c r="M2113" s="325"/>
      <c r="N2113" s="325"/>
      <c r="O2113" s="332" t="s">
        <v>4692</v>
      </c>
    </row>
    <row r="2114" spans="1:15" ht="15" customHeight="1">
      <c r="A2114" s="371">
        <v>60</v>
      </c>
      <c r="B2114" s="14" t="s">
        <v>4693</v>
      </c>
      <c r="C2114" s="321" t="s">
        <v>65</v>
      </c>
      <c r="D2114" s="374">
        <v>1170</v>
      </c>
      <c r="E2114" s="322" t="s">
        <v>78</v>
      </c>
      <c r="F2114" s="322" t="s">
        <v>342</v>
      </c>
      <c r="G2114" s="322" t="s">
        <v>26</v>
      </c>
      <c r="H2114" s="453">
        <v>1</v>
      </c>
      <c r="I2114" s="323">
        <v>201000</v>
      </c>
      <c r="J2114" s="326">
        <v>2787042.59</v>
      </c>
      <c r="K2114" s="368"/>
      <c r="L2114" s="325"/>
      <c r="M2114" s="325"/>
      <c r="N2114" s="325"/>
      <c r="O2114" s="332" t="s">
        <v>4692</v>
      </c>
    </row>
    <row r="2115" spans="1:15" ht="15" customHeight="1">
      <c r="A2115" s="371">
        <v>60</v>
      </c>
      <c r="B2115" s="14" t="s">
        <v>4693</v>
      </c>
      <c r="C2115" s="321" t="s">
        <v>65</v>
      </c>
      <c r="D2115" s="374">
        <v>1193</v>
      </c>
      <c r="E2115" s="322" t="s">
        <v>79</v>
      </c>
      <c r="F2115" s="322" t="s">
        <v>18</v>
      </c>
      <c r="G2115" s="322" t="s">
        <v>18</v>
      </c>
      <c r="H2115" s="453">
        <v>0</v>
      </c>
      <c r="I2115" s="323">
        <v>0</v>
      </c>
      <c r="J2115" s="324"/>
      <c r="K2115" s="368"/>
      <c r="L2115" s="325"/>
      <c r="M2115" s="325"/>
      <c r="N2115" s="325"/>
      <c r="O2115" s="332" t="s">
        <v>4692</v>
      </c>
    </row>
    <row r="2116" spans="1:15" ht="15" customHeight="1">
      <c r="A2116" s="371">
        <v>60</v>
      </c>
      <c r="B2116" s="14" t="s">
        <v>4693</v>
      </c>
      <c r="C2116" s="321" t="s">
        <v>65</v>
      </c>
      <c r="D2116" s="374">
        <v>1327</v>
      </c>
      <c r="E2116" s="322" t="s">
        <v>4695</v>
      </c>
      <c r="F2116" s="322" t="s">
        <v>18</v>
      </c>
      <c r="G2116" s="322" t="s">
        <v>18</v>
      </c>
      <c r="H2116" s="453">
        <v>0</v>
      </c>
      <c r="I2116" s="323">
        <v>0</v>
      </c>
      <c r="J2116" s="324"/>
      <c r="K2116" s="368"/>
      <c r="L2116" s="325"/>
      <c r="M2116" s="325"/>
      <c r="N2116" s="325"/>
      <c r="O2116" s="332" t="s">
        <v>4692</v>
      </c>
    </row>
    <row r="2117" spans="1:15" ht="15" customHeight="1">
      <c r="A2117" s="371">
        <v>60</v>
      </c>
      <c r="B2117" s="14" t="s">
        <v>4693</v>
      </c>
      <c r="C2117" s="321" t="s">
        <v>65</v>
      </c>
      <c r="D2117" s="374">
        <v>1357</v>
      </c>
      <c r="E2117" s="322" t="s">
        <v>4696</v>
      </c>
      <c r="F2117" s="322" t="s">
        <v>18</v>
      </c>
      <c r="G2117" s="322" t="s">
        <v>18</v>
      </c>
      <c r="H2117" s="453">
        <v>0</v>
      </c>
      <c r="I2117" s="323">
        <v>0</v>
      </c>
      <c r="J2117" s="326">
        <v>0</v>
      </c>
      <c r="K2117" s="368"/>
      <c r="L2117" s="325"/>
      <c r="M2117" s="325"/>
      <c r="N2117" s="325"/>
      <c r="O2117" s="332" t="s">
        <v>4692</v>
      </c>
    </row>
    <row r="2118" spans="1:15" ht="15" customHeight="1">
      <c r="A2118" s="371">
        <v>60</v>
      </c>
      <c r="B2118" s="14" t="s">
        <v>4693</v>
      </c>
      <c r="C2118" s="321" t="s">
        <v>65</v>
      </c>
      <c r="D2118" s="374">
        <v>1432</v>
      </c>
      <c r="E2118" s="322" t="s">
        <v>4697</v>
      </c>
      <c r="F2118" s="322" t="s">
        <v>18</v>
      </c>
      <c r="G2118" s="322" t="s">
        <v>18</v>
      </c>
      <c r="H2118" s="453">
        <v>0</v>
      </c>
      <c r="I2118" s="323">
        <v>0</v>
      </c>
      <c r="J2118" s="324"/>
      <c r="K2118" s="368"/>
      <c r="L2118" s="325"/>
      <c r="M2118" s="325"/>
      <c r="N2118" s="325"/>
      <c r="O2118" s="332" t="s">
        <v>4692</v>
      </c>
    </row>
    <row r="2119" spans="1:15" ht="15" customHeight="1">
      <c r="A2119" s="371">
        <v>60</v>
      </c>
      <c r="B2119" s="14" t="s">
        <v>4693</v>
      </c>
      <c r="C2119" s="321" t="s">
        <v>65</v>
      </c>
      <c r="D2119" s="374">
        <v>1583</v>
      </c>
      <c r="E2119" s="322" t="s">
        <v>4698</v>
      </c>
      <c r="F2119" s="322" t="s">
        <v>18</v>
      </c>
      <c r="G2119" s="322" t="s">
        <v>18</v>
      </c>
      <c r="H2119" s="453">
        <v>0</v>
      </c>
      <c r="I2119" s="323">
        <v>0</v>
      </c>
      <c r="J2119" s="324"/>
      <c r="K2119" s="368"/>
      <c r="L2119" s="325"/>
      <c r="M2119" s="325"/>
      <c r="N2119" s="325"/>
      <c r="O2119" s="332" t="s">
        <v>4692</v>
      </c>
    </row>
    <row r="2120" spans="1:15" ht="15" customHeight="1">
      <c r="A2120" s="371">
        <v>60</v>
      </c>
      <c r="B2120" s="14" t="s">
        <v>4693</v>
      </c>
      <c r="C2120" s="321" t="s">
        <v>65</v>
      </c>
      <c r="D2120" s="374">
        <v>1585</v>
      </c>
      <c r="E2120" s="322" t="s">
        <v>4699</v>
      </c>
      <c r="F2120" s="322" t="s">
        <v>18</v>
      </c>
      <c r="G2120" s="322" t="s">
        <v>18</v>
      </c>
      <c r="H2120" s="453">
        <v>0</v>
      </c>
      <c r="I2120" s="323">
        <v>0</v>
      </c>
      <c r="J2120" s="324"/>
      <c r="K2120" s="368"/>
      <c r="L2120" s="325"/>
      <c r="M2120" s="325"/>
      <c r="N2120" s="325"/>
      <c r="O2120" s="332" t="s">
        <v>4692</v>
      </c>
    </row>
    <row r="2121" spans="1:15" ht="15" customHeight="1">
      <c r="A2121" s="371">
        <v>60</v>
      </c>
      <c r="B2121" s="14" t="s">
        <v>4693</v>
      </c>
      <c r="C2121" s="321" t="s">
        <v>65</v>
      </c>
      <c r="D2121" s="374">
        <v>1587</v>
      </c>
      <c r="E2121" s="322" t="s">
        <v>4700</v>
      </c>
      <c r="F2121" s="322" t="s">
        <v>18</v>
      </c>
      <c r="G2121" s="322" t="s">
        <v>18</v>
      </c>
      <c r="H2121" s="453">
        <v>0</v>
      </c>
      <c r="I2121" s="323">
        <v>0</v>
      </c>
      <c r="J2121" s="324"/>
      <c r="K2121" s="368"/>
      <c r="L2121" s="325"/>
      <c r="M2121" s="325"/>
      <c r="N2121" s="325"/>
      <c r="O2121" s="332" t="s">
        <v>4692</v>
      </c>
    </row>
    <row r="2122" spans="1:15" ht="15" customHeight="1">
      <c r="A2122" s="371">
        <v>60</v>
      </c>
      <c r="B2122" s="14" t="s">
        <v>4693</v>
      </c>
      <c r="C2122" s="321" t="s">
        <v>65</v>
      </c>
      <c r="D2122" s="374">
        <v>1599</v>
      </c>
      <c r="E2122" s="322" t="s">
        <v>4701</v>
      </c>
      <c r="F2122" s="322" t="s">
        <v>18</v>
      </c>
      <c r="G2122" s="322" t="s">
        <v>18</v>
      </c>
      <c r="H2122" s="453">
        <v>0</v>
      </c>
      <c r="I2122" s="323">
        <v>0</v>
      </c>
      <c r="J2122" s="324"/>
      <c r="K2122" s="368"/>
      <c r="L2122" s="325"/>
      <c r="M2122" s="325"/>
      <c r="N2122" s="325"/>
      <c r="O2122" s="332" t="s">
        <v>4692</v>
      </c>
    </row>
    <row r="2123" spans="1:15" ht="15" customHeight="1">
      <c r="A2123" s="371">
        <v>60</v>
      </c>
      <c r="B2123" s="14" t="s">
        <v>4693</v>
      </c>
      <c r="C2123" s="321" t="s">
        <v>101</v>
      </c>
      <c r="D2123" s="374">
        <v>2100</v>
      </c>
      <c r="E2123" s="322" t="s">
        <v>61</v>
      </c>
      <c r="F2123" s="322" t="s">
        <v>62</v>
      </c>
      <c r="G2123" s="322" t="s">
        <v>26</v>
      </c>
      <c r="H2123" s="453">
        <v>1</v>
      </c>
      <c r="I2123" s="323">
        <v>9992562</v>
      </c>
      <c r="J2123" s="327">
        <v>9326888.8099999987</v>
      </c>
      <c r="K2123" s="368"/>
      <c r="L2123" s="325"/>
      <c r="M2123" s="325"/>
      <c r="N2123" s="325"/>
      <c r="O2123" s="332" t="s">
        <v>4692</v>
      </c>
    </row>
    <row r="2124" spans="1:15" ht="15" customHeight="1">
      <c r="A2124" s="371">
        <v>60</v>
      </c>
      <c r="B2124" s="14" t="s">
        <v>4693</v>
      </c>
      <c r="C2124" s="321" t="s">
        <v>107</v>
      </c>
      <c r="D2124" s="374">
        <v>2157</v>
      </c>
      <c r="E2124" s="322" t="s">
        <v>108</v>
      </c>
      <c r="F2124" s="322" t="s">
        <v>359</v>
      </c>
      <c r="G2124" s="322" t="s">
        <v>26</v>
      </c>
      <c r="H2124" s="453">
        <v>1</v>
      </c>
      <c r="I2124" s="323">
        <v>588644</v>
      </c>
      <c r="J2124" s="327">
        <v>491625.70999999996</v>
      </c>
      <c r="K2124" s="368"/>
      <c r="L2124" s="325"/>
      <c r="M2124" s="325"/>
      <c r="N2124" s="325"/>
      <c r="O2124" s="332" t="s">
        <v>4692</v>
      </c>
    </row>
    <row r="2125" spans="1:15" ht="15" customHeight="1">
      <c r="A2125" s="371">
        <v>60</v>
      </c>
      <c r="B2125" s="14" t="s">
        <v>4693</v>
      </c>
      <c r="C2125" s="321" t="s">
        <v>65</v>
      </c>
      <c r="D2125" s="374">
        <v>2341</v>
      </c>
      <c r="E2125" s="322" t="s">
        <v>119</v>
      </c>
      <c r="F2125" s="322" t="s">
        <v>479</v>
      </c>
      <c r="G2125" s="322" t="s">
        <v>26</v>
      </c>
      <c r="H2125" s="453">
        <v>1</v>
      </c>
      <c r="I2125" s="323">
        <v>7707422</v>
      </c>
      <c r="J2125" s="327">
        <v>5728643.8899999987</v>
      </c>
      <c r="K2125" s="368"/>
      <c r="L2125" s="325"/>
      <c r="M2125" s="325"/>
      <c r="N2125" s="325"/>
      <c r="O2125" s="332" t="s">
        <v>4692</v>
      </c>
    </row>
    <row r="2126" spans="1:15" ht="15" customHeight="1">
      <c r="A2126" s="371">
        <v>60</v>
      </c>
      <c r="B2126" s="14" t="s">
        <v>4693</v>
      </c>
      <c r="C2126" s="321" t="s">
        <v>111</v>
      </c>
      <c r="D2126" s="374">
        <v>2367</v>
      </c>
      <c r="E2126" s="322" t="s">
        <v>123</v>
      </c>
      <c r="F2126" s="322" t="s">
        <v>4702</v>
      </c>
      <c r="G2126" s="322" t="s">
        <v>26</v>
      </c>
      <c r="H2126" s="453">
        <v>1</v>
      </c>
      <c r="I2126" s="323">
        <v>2695642</v>
      </c>
      <c r="J2126" s="326">
        <v>2855910.2399999998</v>
      </c>
      <c r="K2126" s="368"/>
      <c r="L2126" s="325"/>
      <c r="M2126" s="325"/>
      <c r="N2126" s="325"/>
      <c r="O2126" s="332" t="s">
        <v>4692</v>
      </c>
    </row>
    <row r="2127" spans="1:15" ht="15" customHeight="1">
      <c r="A2127" s="371">
        <v>60</v>
      </c>
      <c r="B2127" s="14" t="s">
        <v>4693</v>
      </c>
      <c r="C2127" s="321" t="s">
        <v>111</v>
      </c>
      <c r="D2127" s="374">
        <v>2705</v>
      </c>
      <c r="E2127" s="322" t="s">
        <v>124</v>
      </c>
      <c r="F2127" s="322" t="s">
        <v>361</v>
      </c>
      <c r="G2127" s="322" t="s">
        <v>26</v>
      </c>
      <c r="H2127" s="453">
        <v>1</v>
      </c>
      <c r="I2127" s="323">
        <v>2700000</v>
      </c>
      <c r="J2127" s="326">
        <v>3890575.1900000004</v>
      </c>
      <c r="K2127" s="368"/>
      <c r="L2127" s="325"/>
      <c r="M2127" s="325"/>
      <c r="N2127" s="325"/>
      <c r="O2127" s="332" t="s">
        <v>4692</v>
      </c>
    </row>
    <row r="2128" spans="1:15" ht="15" customHeight="1">
      <c r="A2128" s="371">
        <v>60</v>
      </c>
      <c r="B2128" s="14" t="s">
        <v>4693</v>
      </c>
      <c r="C2128" s="321" t="s">
        <v>297</v>
      </c>
      <c r="D2128" s="374">
        <v>2803</v>
      </c>
      <c r="E2128" s="322" t="s">
        <v>298</v>
      </c>
      <c r="F2128" s="322" t="s">
        <v>362</v>
      </c>
      <c r="G2128" s="322" t="s">
        <v>26</v>
      </c>
      <c r="H2128" s="453">
        <v>1</v>
      </c>
      <c r="I2128" s="323">
        <v>11000</v>
      </c>
      <c r="J2128" s="326">
        <v>190.2</v>
      </c>
      <c r="K2128" s="368"/>
      <c r="L2128" s="325"/>
      <c r="M2128" s="325"/>
      <c r="N2128" s="325"/>
      <c r="O2128" s="332" t="s">
        <v>4692</v>
      </c>
    </row>
    <row r="2129" spans="1:15" ht="15" customHeight="1">
      <c r="A2129" s="371">
        <v>60</v>
      </c>
      <c r="B2129" s="14" t="s">
        <v>4693</v>
      </c>
      <c r="C2129" s="321" t="s">
        <v>85</v>
      </c>
      <c r="D2129" s="374">
        <v>2818</v>
      </c>
      <c r="E2129" s="322" t="s">
        <v>58</v>
      </c>
      <c r="F2129" s="322" t="s">
        <v>803</v>
      </c>
      <c r="G2129" s="322" t="s">
        <v>26</v>
      </c>
      <c r="H2129" s="453">
        <v>1</v>
      </c>
      <c r="I2129" s="323">
        <v>190300</v>
      </c>
      <c r="J2129" s="327">
        <v>140522.06</v>
      </c>
      <c r="K2129" s="368"/>
      <c r="L2129" s="325"/>
      <c r="M2129" s="325"/>
      <c r="N2129" s="325"/>
      <c r="O2129" s="332" t="s">
        <v>4692</v>
      </c>
    </row>
    <row r="2130" spans="1:15" ht="15" customHeight="1">
      <c r="A2130" s="371">
        <v>60</v>
      </c>
      <c r="B2130" s="14" t="s">
        <v>4693</v>
      </c>
      <c r="C2130" s="321" t="s">
        <v>101</v>
      </c>
      <c r="D2130" s="374">
        <v>2999</v>
      </c>
      <c r="E2130" s="322" t="s">
        <v>125</v>
      </c>
      <c r="F2130" s="322" t="s">
        <v>126</v>
      </c>
      <c r="G2130" s="322" t="s">
        <v>26</v>
      </c>
      <c r="H2130" s="453">
        <v>1</v>
      </c>
      <c r="I2130" s="323">
        <v>30000</v>
      </c>
      <c r="J2130" s="326">
        <v>276069.53000000003</v>
      </c>
      <c r="K2130" s="368"/>
      <c r="L2130" s="325"/>
      <c r="M2130" s="325"/>
      <c r="N2130" s="325"/>
      <c r="O2130" s="332" t="s">
        <v>4692</v>
      </c>
    </row>
    <row r="2131" spans="1:15" ht="15" customHeight="1">
      <c r="A2131" s="371">
        <v>60</v>
      </c>
      <c r="B2131" s="14" t="s">
        <v>4693</v>
      </c>
      <c r="C2131" s="321" t="s">
        <v>85</v>
      </c>
      <c r="D2131" s="374">
        <v>3002</v>
      </c>
      <c r="E2131" s="322" t="s">
        <v>128</v>
      </c>
      <c r="F2131" s="322" t="s">
        <v>366</v>
      </c>
      <c r="G2131" s="322" t="s">
        <v>26</v>
      </c>
      <c r="H2131" s="453">
        <v>1</v>
      </c>
      <c r="I2131" s="323">
        <v>56731</v>
      </c>
      <c r="J2131" s="326">
        <v>0</v>
      </c>
      <c r="K2131" s="368"/>
      <c r="L2131" s="325"/>
      <c r="M2131" s="325"/>
      <c r="N2131" s="325"/>
      <c r="O2131" s="332" t="s">
        <v>4692</v>
      </c>
    </row>
    <row r="2132" spans="1:15" ht="15" customHeight="1">
      <c r="A2132" s="371">
        <v>60</v>
      </c>
      <c r="B2132" s="14" t="s">
        <v>4693</v>
      </c>
      <c r="C2132" s="321" t="s">
        <v>283</v>
      </c>
      <c r="D2132" s="374">
        <v>6354</v>
      </c>
      <c r="E2132" s="322" t="s">
        <v>368</v>
      </c>
      <c r="F2132" s="322" t="s">
        <v>369</v>
      </c>
      <c r="G2132" s="322" t="s">
        <v>370</v>
      </c>
      <c r="H2132" s="453">
        <v>4</v>
      </c>
      <c r="I2132" s="323">
        <v>40000</v>
      </c>
      <c r="J2132" s="326">
        <v>23252.799999999999</v>
      </c>
      <c r="K2132" s="368"/>
      <c r="L2132" s="325"/>
      <c r="M2132" s="325"/>
      <c r="N2132" s="325"/>
      <c r="O2132" s="332" t="s">
        <v>4692</v>
      </c>
    </row>
    <row r="2133" spans="1:15" ht="15" customHeight="1">
      <c r="A2133" s="371">
        <v>60</v>
      </c>
      <c r="B2133" s="14" t="s">
        <v>4693</v>
      </c>
      <c r="C2133" s="321" t="s">
        <v>65</v>
      </c>
      <c r="D2133" s="374">
        <v>9516</v>
      </c>
      <c r="E2133" s="322" t="s">
        <v>4703</v>
      </c>
      <c r="F2133" s="322" t="s">
        <v>25</v>
      </c>
      <c r="G2133" s="322" t="s">
        <v>26</v>
      </c>
      <c r="H2133" s="453">
        <v>1</v>
      </c>
      <c r="I2133" s="323">
        <v>10000</v>
      </c>
      <c r="J2133" s="324"/>
      <c r="K2133" s="368"/>
      <c r="L2133" s="325"/>
      <c r="M2133" s="325"/>
      <c r="N2133" s="325"/>
      <c r="O2133" s="332" t="s">
        <v>4692</v>
      </c>
    </row>
    <row r="2134" spans="1:15" ht="15" customHeight="1">
      <c r="A2134" s="371">
        <v>72</v>
      </c>
      <c r="B2134" s="14" t="s">
        <v>4704</v>
      </c>
      <c r="C2134" s="328" t="s">
        <v>73</v>
      </c>
      <c r="D2134" s="374">
        <v>1169</v>
      </c>
      <c r="E2134" s="329" t="s">
        <v>74</v>
      </c>
      <c r="F2134" s="328" t="s">
        <v>340</v>
      </c>
      <c r="G2134" s="328" t="s">
        <v>26</v>
      </c>
      <c r="H2134" s="453">
        <v>1</v>
      </c>
      <c r="I2134" s="330">
        <v>122000</v>
      </c>
      <c r="J2134" s="331">
        <v>0</v>
      </c>
      <c r="K2134" s="368"/>
      <c r="L2134" s="332"/>
      <c r="M2134" s="332"/>
      <c r="N2134" s="332"/>
      <c r="O2134" s="332" t="s">
        <v>4692</v>
      </c>
    </row>
    <row r="2135" spans="1:15" ht="15" customHeight="1">
      <c r="A2135" s="371">
        <v>72</v>
      </c>
      <c r="B2135" s="14" t="s">
        <v>4704</v>
      </c>
      <c r="C2135" s="328" t="s">
        <v>65</v>
      </c>
      <c r="D2135" s="374">
        <v>1170</v>
      </c>
      <c r="E2135" s="329" t="s">
        <v>78</v>
      </c>
      <c r="F2135" s="328" t="s">
        <v>342</v>
      </c>
      <c r="G2135" s="328" t="s">
        <v>26</v>
      </c>
      <c r="H2135" s="453">
        <v>1</v>
      </c>
      <c r="I2135" s="330">
        <v>765844</v>
      </c>
      <c r="J2135" s="331">
        <v>95000</v>
      </c>
      <c r="K2135" s="368"/>
      <c r="L2135" s="332"/>
      <c r="M2135" s="332"/>
      <c r="N2135" s="332"/>
      <c r="O2135" s="332" t="s">
        <v>4692</v>
      </c>
    </row>
    <row r="2136" spans="1:15" ht="15" customHeight="1">
      <c r="A2136" s="371">
        <v>72</v>
      </c>
      <c r="B2136" s="14" t="s">
        <v>4704</v>
      </c>
      <c r="C2136" s="328" t="s">
        <v>65</v>
      </c>
      <c r="D2136" s="374">
        <v>1182</v>
      </c>
      <c r="E2136" s="329" t="s">
        <v>4705</v>
      </c>
      <c r="F2136" s="328" t="s">
        <v>18</v>
      </c>
      <c r="G2136" s="328" t="s">
        <v>18</v>
      </c>
      <c r="H2136" s="453">
        <v>0</v>
      </c>
      <c r="I2136" s="330">
        <v>0</v>
      </c>
      <c r="J2136" s="331"/>
      <c r="K2136" s="368"/>
      <c r="L2136" s="332"/>
      <c r="M2136" s="332"/>
      <c r="N2136" s="332"/>
      <c r="O2136" s="332" t="s">
        <v>4692</v>
      </c>
    </row>
    <row r="2137" spans="1:15" ht="15" customHeight="1">
      <c r="A2137" s="371">
        <v>72</v>
      </c>
      <c r="B2137" s="14" t="s">
        <v>4704</v>
      </c>
      <c r="C2137" s="328" t="s">
        <v>65</v>
      </c>
      <c r="D2137" s="374">
        <v>1190</v>
      </c>
      <c r="E2137" s="329" t="s">
        <v>4706</v>
      </c>
      <c r="F2137" s="328" t="s">
        <v>18</v>
      </c>
      <c r="G2137" s="328" t="s">
        <v>18</v>
      </c>
      <c r="H2137" s="453">
        <v>0</v>
      </c>
      <c r="I2137" s="330">
        <v>0</v>
      </c>
      <c r="J2137" s="331"/>
      <c r="K2137" s="368"/>
      <c r="L2137" s="332"/>
      <c r="M2137" s="332"/>
      <c r="N2137" s="332"/>
      <c r="O2137" s="332" t="s">
        <v>4692</v>
      </c>
    </row>
    <row r="2138" spans="1:15" ht="15" customHeight="1">
      <c r="A2138" s="371">
        <v>72</v>
      </c>
      <c r="B2138" s="14" t="s">
        <v>4704</v>
      </c>
      <c r="C2138" s="328" t="s">
        <v>65</v>
      </c>
      <c r="D2138" s="374">
        <v>1193</v>
      </c>
      <c r="E2138" s="329" t="s">
        <v>79</v>
      </c>
      <c r="F2138" s="328" t="s">
        <v>18</v>
      </c>
      <c r="G2138" s="328" t="s">
        <v>18</v>
      </c>
      <c r="H2138" s="453">
        <v>0</v>
      </c>
      <c r="I2138" s="330">
        <v>0</v>
      </c>
      <c r="J2138" s="331"/>
      <c r="K2138" s="368"/>
      <c r="L2138" s="332"/>
      <c r="M2138" s="332"/>
      <c r="N2138" s="332"/>
      <c r="O2138" s="332" t="s">
        <v>4692</v>
      </c>
    </row>
    <row r="2139" spans="1:15" ht="15" customHeight="1">
      <c r="A2139" s="371">
        <v>72</v>
      </c>
      <c r="B2139" s="14" t="s">
        <v>4704</v>
      </c>
      <c r="C2139" s="328" t="s">
        <v>65</v>
      </c>
      <c r="D2139" s="374">
        <v>1199</v>
      </c>
      <c r="E2139" s="329" t="s">
        <v>4707</v>
      </c>
      <c r="F2139" s="328" t="s">
        <v>18</v>
      </c>
      <c r="G2139" s="328" t="s">
        <v>18</v>
      </c>
      <c r="H2139" s="453">
        <v>0</v>
      </c>
      <c r="I2139" s="330">
        <v>0</v>
      </c>
      <c r="J2139" s="331"/>
      <c r="K2139" s="368"/>
      <c r="L2139" s="332"/>
      <c r="M2139" s="332"/>
      <c r="N2139" s="332"/>
      <c r="O2139" s="332" t="s">
        <v>4692</v>
      </c>
    </row>
    <row r="2140" spans="1:15" ht="15" customHeight="1">
      <c r="A2140" s="371">
        <v>72</v>
      </c>
      <c r="B2140" s="14" t="s">
        <v>4704</v>
      </c>
      <c r="C2140" s="328" t="s">
        <v>65</v>
      </c>
      <c r="D2140" s="374">
        <v>1234</v>
      </c>
      <c r="E2140" s="329" t="s">
        <v>4708</v>
      </c>
      <c r="F2140" s="328" t="s">
        <v>18</v>
      </c>
      <c r="G2140" s="328" t="s">
        <v>18</v>
      </c>
      <c r="H2140" s="453">
        <v>0</v>
      </c>
      <c r="I2140" s="330">
        <v>0</v>
      </c>
      <c r="J2140" s="331"/>
      <c r="K2140" s="368"/>
      <c r="L2140" s="332"/>
      <c r="M2140" s="332"/>
      <c r="N2140" s="332"/>
      <c r="O2140" s="332" t="s">
        <v>4692</v>
      </c>
    </row>
    <row r="2141" spans="1:15" ht="15" customHeight="1">
      <c r="A2141" s="371">
        <v>72</v>
      </c>
      <c r="B2141" s="14" t="s">
        <v>4704</v>
      </c>
      <c r="C2141" s="328" t="s">
        <v>65</v>
      </c>
      <c r="D2141" s="374">
        <v>1315</v>
      </c>
      <c r="E2141" s="329" t="s">
        <v>4709</v>
      </c>
      <c r="F2141" s="328" t="s">
        <v>18</v>
      </c>
      <c r="G2141" s="328" t="s">
        <v>18</v>
      </c>
      <c r="H2141" s="453">
        <v>0</v>
      </c>
      <c r="I2141" s="330">
        <v>0</v>
      </c>
      <c r="J2141" s="331"/>
      <c r="K2141" s="368"/>
      <c r="L2141" s="332"/>
      <c r="M2141" s="332"/>
      <c r="N2141" s="332"/>
      <c r="O2141" s="332" t="s">
        <v>4692</v>
      </c>
    </row>
    <row r="2142" spans="1:15" ht="15" customHeight="1">
      <c r="A2142" s="371">
        <v>72</v>
      </c>
      <c r="B2142" s="14" t="s">
        <v>4704</v>
      </c>
      <c r="C2142" s="328" t="s">
        <v>65</v>
      </c>
      <c r="D2142" s="374">
        <v>1316</v>
      </c>
      <c r="E2142" s="329" t="s">
        <v>4710</v>
      </c>
      <c r="F2142" s="328" t="s">
        <v>18</v>
      </c>
      <c r="G2142" s="328" t="s">
        <v>18</v>
      </c>
      <c r="H2142" s="453">
        <v>0</v>
      </c>
      <c r="I2142" s="330">
        <v>0</v>
      </c>
      <c r="J2142" s="331"/>
      <c r="K2142" s="368"/>
      <c r="L2142" s="332"/>
      <c r="M2142" s="332"/>
      <c r="N2142" s="332"/>
      <c r="O2142" s="332" t="s">
        <v>4692</v>
      </c>
    </row>
    <row r="2143" spans="1:15" ht="15" customHeight="1">
      <c r="A2143" s="371">
        <v>72</v>
      </c>
      <c r="B2143" s="14" t="s">
        <v>4704</v>
      </c>
      <c r="C2143" s="328" t="s">
        <v>65</v>
      </c>
      <c r="D2143" s="374">
        <v>1373</v>
      </c>
      <c r="E2143" s="329" t="s">
        <v>4711</v>
      </c>
      <c r="F2143" s="328" t="s">
        <v>18</v>
      </c>
      <c r="G2143" s="328" t="s">
        <v>18</v>
      </c>
      <c r="H2143" s="453">
        <v>0</v>
      </c>
      <c r="I2143" s="330">
        <v>0</v>
      </c>
      <c r="J2143" s="329"/>
      <c r="K2143" s="368"/>
      <c r="L2143" s="332"/>
      <c r="M2143" s="332"/>
      <c r="N2143" s="332"/>
      <c r="O2143" s="332" t="s">
        <v>4692</v>
      </c>
    </row>
    <row r="2144" spans="1:15" ht="15" customHeight="1">
      <c r="A2144" s="371">
        <v>72</v>
      </c>
      <c r="B2144" s="14" t="s">
        <v>4704</v>
      </c>
      <c r="C2144" s="328" t="s">
        <v>65</v>
      </c>
      <c r="D2144" s="374">
        <v>1410</v>
      </c>
      <c r="E2144" s="329" t="s">
        <v>4712</v>
      </c>
      <c r="F2144" s="328" t="s">
        <v>18</v>
      </c>
      <c r="G2144" s="328" t="s">
        <v>18</v>
      </c>
      <c r="H2144" s="453">
        <v>0</v>
      </c>
      <c r="I2144" s="330">
        <v>0</v>
      </c>
      <c r="J2144" s="329"/>
      <c r="K2144" s="368"/>
      <c r="L2144" s="332"/>
      <c r="M2144" s="332"/>
      <c r="N2144" s="332"/>
      <c r="O2144" s="332" t="s">
        <v>4692</v>
      </c>
    </row>
    <row r="2145" spans="1:15" ht="15" customHeight="1">
      <c r="A2145" s="371">
        <v>72</v>
      </c>
      <c r="B2145" s="14" t="s">
        <v>4704</v>
      </c>
      <c r="C2145" s="328" t="s">
        <v>65</v>
      </c>
      <c r="D2145" s="374">
        <v>1419</v>
      </c>
      <c r="E2145" s="329" t="s">
        <v>4713</v>
      </c>
      <c r="F2145" s="328" t="s">
        <v>18</v>
      </c>
      <c r="G2145" s="328" t="s">
        <v>18</v>
      </c>
      <c r="H2145" s="453">
        <v>0</v>
      </c>
      <c r="I2145" s="330">
        <v>0</v>
      </c>
      <c r="J2145" s="329"/>
      <c r="K2145" s="368"/>
      <c r="L2145" s="332"/>
      <c r="M2145" s="332"/>
      <c r="N2145" s="332"/>
      <c r="O2145" s="332" t="s">
        <v>4692</v>
      </c>
    </row>
    <row r="2146" spans="1:15" ht="15" customHeight="1">
      <c r="A2146" s="371">
        <v>72</v>
      </c>
      <c r="B2146" s="14" t="s">
        <v>4704</v>
      </c>
      <c r="C2146" s="328" t="s">
        <v>65</v>
      </c>
      <c r="D2146" s="374">
        <v>1441</v>
      </c>
      <c r="E2146" s="329" t="s">
        <v>4714</v>
      </c>
      <c r="F2146" s="328" t="s">
        <v>18</v>
      </c>
      <c r="G2146" s="328" t="s">
        <v>18</v>
      </c>
      <c r="H2146" s="453">
        <v>0</v>
      </c>
      <c r="I2146" s="330">
        <v>0</v>
      </c>
      <c r="J2146" s="329"/>
      <c r="K2146" s="368"/>
      <c r="L2146" s="332"/>
      <c r="M2146" s="332"/>
      <c r="N2146" s="332"/>
      <c r="O2146" s="332" t="s">
        <v>4692</v>
      </c>
    </row>
    <row r="2147" spans="1:15" ht="15" customHeight="1">
      <c r="A2147" s="371">
        <v>72</v>
      </c>
      <c r="B2147" s="14" t="s">
        <v>4704</v>
      </c>
      <c r="C2147" s="328" t="s">
        <v>65</v>
      </c>
      <c r="D2147" s="374">
        <v>1450</v>
      </c>
      <c r="E2147" s="329" t="s">
        <v>4715</v>
      </c>
      <c r="F2147" s="328" t="s">
        <v>18</v>
      </c>
      <c r="G2147" s="328" t="s">
        <v>18</v>
      </c>
      <c r="H2147" s="453">
        <v>0</v>
      </c>
      <c r="I2147" s="330">
        <v>0</v>
      </c>
      <c r="J2147" s="331">
        <v>0</v>
      </c>
      <c r="K2147" s="368"/>
      <c r="L2147" s="332"/>
      <c r="M2147" s="332"/>
      <c r="N2147" s="332"/>
      <c r="O2147" s="332" t="s">
        <v>4692</v>
      </c>
    </row>
    <row r="2148" spans="1:15" ht="15" customHeight="1">
      <c r="A2148" s="371">
        <v>72</v>
      </c>
      <c r="B2148" s="14" t="s">
        <v>4704</v>
      </c>
      <c r="C2148" s="328" t="s">
        <v>65</v>
      </c>
      <c r="D2148" s="374">
        <v>1641</v>
      </c>
      <c r="E2148" s="329" t="s">
        <v>4716</v>
      </c>
      <c r="F2148" s="328" t="s">
        <v>22</v>
      </c>
      <c r="G2148" s="328" t="s">
        <v>22</v>
      </c>
      <c r="H2148" s="453">
        <v>0</v>
      </c>
      <c r="I2148" s="330">
        <v>0</v>
      </c>
      <c r="J2148" s="329"/>
      <c r="K2148" s="368"/>
      <c r="L2148" s="332"/>
      <c r="M2148" s="332"/>
      <c r="N2148" s="332"/>
      <c r="O2148" s="332" t="s">
        <v>4692</v>
      </c>
    </row>
    <row r="2149" spans="1:15" ht="15" customHeight="1">
      <c r="A2149" s="371">
        <v>72</v>
      </c>
      <c r="B2149" s="14" t="s">
        <v>4704</v>
      </c>
      <c r="C2149" s="328" t="s">
        <v>101</v>
      </c>
      <c r="D2149" s="374">
        <v>2100</v>
      </c>
      <c r="E2149" s="329" t="s">
        <v>61</v>
      </c>
      <c r="F2149" s="328" t="s">
        <v>62</v>
      </c>
      <c r="G2149" s="328" t="s">
        <v>26</v>
      </c>
      <c r="H2149" s="453">
        <v>1</v>
      </c>
      <c r="I2149" s="330">
        <v>10288339</v>
      </c>
      <c r="J2149" s="333">
        <v>9112470.8500000015</v>
      </c>
      <c r="K2149" s="368"/>
      <c r="L2149" s="332"/>
      <c r="M2149" s="332"/>
      <c r="N2149" s="332"/>
      <c r="O2149" s="332" t="s">
        <v>4692</v>
      </c>
    </row>
    <row r="2150" spans="1:15" ht="15" customHeight="1">
      <c r="A2150" s="371">
        <v>72</v>
      </c>
      <c r="B2150" s="14" t="s">
        <v>4704</v>
      </c>
      <c r="C2150" s="328" t="s">
        <v>107</v>
      </c>
      <c r="D2150" s="374">
        <v>2157</v>
      </c>
      <c r="E2150" s="329" t="s">
        <v>108</v>
      </c>
      <c r="F2150" s="328" t="s">
        <v>359</v>
      </c>
      <c r="G2150" s="328" t="s">
        <v>26</v>
      </c>
      <c r="H2150" s="453">
        <v>1</v>
      </c>
      <c r="I2150" s="330">
        <v>494444</v>
      </c>
      <c r="J2150" s="333">
        <v>632620.06999999995</v>
      </c>
      <c r="K2150" s="368"/>
      <c r="L2150" s="332"/>
      <c r="M2150" s="332"/>
      <c r="N2150" s="332"/>
      <c r="O2150" s="332" t="s">
        <v>4692</v>
      </c>
    </row>
    <row r="2151" spans="1:15" ht="15" customHeight="1">
      <c r="A2151" s="371">
        <v>72</v>
      </c>
      <c r="B2151" s="14" t="s">
        <v>4704</v>
      </c>
      <c r="C2151" s="328" t="s">
        <v>65</v>
      </c>
      <c r="D2151" s="374">
        <v>2341</v>
      </c>
      <c r="E2151" s="329" t="s">
        <v>119</v>
      </c>
      <c r="F2151" s="328" t="s">
        <v>119</v>
      </c>
      <c r="G2151" s="328" t="s">
        <v>26</v>
      </c>
      <c r="H2151" s="453">
        <v>1</v>
      </c>
      <c r="I2151" s="330">
        <v>3597191</v>
      </c>
      <c r="J2151" s="333">
        <v>2036666.2200000004</v>
      </c>
      <c r="K2151" s="368"/>
      <c r="L2151" s="332"/>
      <c r="M2151" s="332"/>
      <c r="N2151" s="332"/>
      <c r="O2151" s="332" t="s">
        <v>4692</v>
      </c>
    </row>
    <row r="2152" spans="1:15" ht="15" customHeight="1">
      <c r="A2152" s="371">
        <v>72</v>
      </c>
      <c r="B2152" s="14" t="s">
        <v>4704</v>
      </c>
      <c r="C2152" s="328" t="s">
        <v>111</v>
      </c>
      <c r="D2152" s="374">
        <v>2367</v>
      </c>
      <c r="E2152" s="329" t="s">
        <v>123</v>
      </c>
      <c r="F2152" s="328" t="s">
        <v>360</v>
      </c>
      <c r="G2152" s="328" t="s">
        <v>26</v>
      </c>
      <c r="H2152" s="453">
        <v>1</v>
      </c>
      <c r="I2152" s="330">
        <v>3149074</v>
      </c>
      <c r="J2152" s="331">
        <v>4187763.48</v>
      </c>
      <c r="K2152" s="368"/>
      <c r="L2152" s="332"/>
      <c r="M2152" s="332"/>
      <c r="N2152" s="332"/>
      <c r="O2152" s="332" t="s">
        <v>4692</v>
      </c>
    </row>
    <row r="2153" spans="1:15" ht="15" customHeight="1">
      <c r="A2153" s="371">
        <v>72</v>
      </c>
      <c r="B2153" s="14" t="s">
        <v>4704</v>
      </c>
      <c r="C2153" s="328" t="s">
        <v>111</v>
      </c>
      <c r="D2153" s="374">
        <v>2705</v>
      </c>
      <c r="E2153" s="329" t="s">
        <v>124</v>
      </c>
      <c r="F2153" s="328" t="s">
        <v>361</v>
      </c>
      <c r="G2153" s="328" t="s">
        <v>26</v>
      </c>
      <c r="H2153" s="453">
        <v>2</v>
      </c>
      <c r="I2153" s="330">
        <v>1498943</v>
      </c>
      <c r="J2153" s="333">
        <v>1831611.5</v>
      </c>
      <c r="K2153" s="368"/>
      <c r="L2153" s="332"/>
      <c r="M2153" s="332"/>
      <c r="N2153" s="332"/>
      <c r="O2153" s="332" t="s">
        <v>4692</v>
      </c>
    </row>
    <row r="2154" spans="1:15" ht="15" customHeight="1">
      <c r="A2154" s="371">
        <v>72</v>
      </c>
      <c r="B2154" s="14" t="s">
        <v>4704</v>
      </c>
      <c r="C2154" s="328" t="s">
        <v>297</v>
      </c>
      <c r="D2154" s="374">
        <v>2803</v>
      </c>
      <c r="E2154" s="329" t="s">
        <v>298</v>
      </c>
      <c r="F2154" s="328" t="s">
        <v>362</v>
      </c>
      <c r="G2154" s="328" t="s">
        <v>26</v>
      </c>
      <c r="H2154" s="453">
        <v>1</v>
      </c>
      <c r="I2154" s="330">
        <v>3000</v>
      </c>
      <c r="J2154" s="331">
        <v>0</v>
      </c>
      <c r="K2154" s="368"/>
      <c r="L2154" s="332"/>
      <c r="M2154" s="332"/>
      <c r="N2154" s="332"/>
      <c r="O2154" s="332" t="s">
        <v>4692</v>
      </c>
    </row>
    <row r="2155" spans="1:15" ht="15" customHeight="1">
      <c r="A2155" s="371">
        <v>72</v>
      </c>
      <c r="B2155" s="14" t="s">
        <v>4704</v>
      </c>
      <c r="C2155" s="328" t="s">
        <v>85</v>
      </c>
      <c r="D2155" s="374">
        <v>2818</v>
      </c>
      <c r="E2155" s="329" t="s">
        <v>58</v>
      </c>
      <c r="F2155" s="328" t="s">
        <v>364</v>
      </c>
      <c r="G2155" s="328" t="s">
        <v>26</v>
      </c>
      <c r="H2155" s="453">
        <v>1</v>
      </c>
      <c r="I2155" s="330">
        <v>43540</v>
      </c>
      <c r="J2155" s="331">
        <v>25776.870000000003</v>
      </c>
      <c r="K2155" s="368"/>
      <c r="L2155" s="332"/>
      <c r="M2155" s="332"/>
      <c r="N2155" s="332"/>
      <c r="O2155" s="332" t="s">
        <v>4692</v>
      </c>
    </row>
    <row r="2156" spans="1:15" ht="15" customHeight="1">
      <c r="A2156" s="371">
        <v>72</v>
      </c>
      <c r="B2156" s="14" t="s">
        <v>4704</v>
      </c>
      <c r="C2156" s="328" t="s">
        <v>101</v>
      </c>
      <c r="D2156" s="374">
        <v>2999</v>
      </c>
      <c r="E2156" s="329" t="s">
        <v>125</v>
      </c>
      <c r="F2156" s="328" t="s">
        <v>126</v>
      </c>
      <c r="G2156" s="328" t="s">
        <v>26</v>
      </c>
      <c r="H2156" s="453">
        <v>1</v>
      </c>
      <c r="I2156" s="330">
        <v>1000</v>
      </c>
      <c r="J2156" s="331">
        <v>0</v>
      </c>
      <c r="K2156" s="368"/>
      <c r="L2156" s="332"/>
      <c r="M2156" s="332"/>
      <c r="N2156" s="332"/>
      <c r="O2156" s="332" t="s">
        <v>4692</v>
      </c>
    </row>
    <row r="2157" spans="1:15" ht="15" customHeight="1">
      <c r="A2157" s="371">
        <v>72</v>
      </c>
      <c r="B2157" s="14" t="s">
        <v>4704</v>
      </c>
      <c r="C2157" s="328" t="s">
        <v>85</v>
      </c>
      <c r="D2157" s="374">
        <v>3000</v>
      </c>
      <c r="E2157" s="329" t="s">
        <v>397</v>
      </c>
      <c r="F2157" s="328" t="s">
        <v>398</v>
      </c>
      <c r="G2157" s="328" t="s">
        <v>26</v>
      </c>
      <c r="H2157" s="453">
        <v>1</v>
      </c>
      <c r="I2157" s="330">
        <v>2000</v>
      </c>
      <c r="J2157" s="331">
        <v>0</v>
      </c>
      <c r="K2157" s="368"/>
      <c r="L2157" s="332"/>
      <c r="M2157" s="332"/>
      <c r="N2157" s="332"/>
      <c r="O2157" s="332" t="s">
        <v>4692</v>
      </c>
    </row>
    <row r="2158" spans="1:15" ht="15" customHeight="1">
      <c r="A2158" s="371">
        <v>72</v>
      </c>
      <c r="B2158" s="14" t="s">
        <v>4704</v>
      </c>
      <c r="C2158" s="328" t="s">
        <v>85</v>
      </c>
      <c r="D2158" s="374">
        <v>3002</v>
      </c>
      <c r="E2158" s="329" t="s">
        <v>128</v>
      </c>
      <c r="F2158" s="328" t="s">
        <v>366</v>
      </c>
      <c r="G2158" s="328" t="s">
        <v>26</v>
      </c>
      <c r="H2158" s="453">
        <v>1</v>
      </c>
      <c r="I2158" s="330">
        <v>44138</v>
      </c>
      <c r="J2158" s="331">
        <v>0</v>
      </c>
      <c r="K2158" s="368"/>
      <c r="L2158" s="332"/>
      <c r="M2158" s="332"/>
      <c r="N2158" s="332"/>
      <c r="O2158" s="332" t="s">
        <v>4692</v>
      </c>
    </row>
    <row r="2159" spans="1:15" ht="15" customHeight="1">
      <c r="A2159" s="371">
        <v>72</v>
      </c>
      <c r="B2159" s="14" t="s">
        <v>4704</v>
      </c>
      <c r="C2159" s="328" t="s">
        <v>283</v>
      </c>
      <c r="D2159" s="374">
        <v>6354</v>
      </c>
      <c r="E2159" s="329" t="s">
        <v>368</v>
      </c>
      <c r="F2159" s="328" t="s">
        <v>369</v>
      </c>
      <c r="G2159" s="328" t="s">
        <v>370</v>
      </c>
      <c r="H2159" s="453">
        <v>1</v>
      </c>
      <c r="I2159" s="330">
        <v>1000</v>
      </c>
      <c r="J2159" s="331">
        <v>0</v>
      </c>
      <c r="K2159" s="368"/>
      <c r="L2159" s="332"/>
      <c r="M2159" s="332"/>
      <c r="N2159" s="332"/>
      <c r="O2159" s="332" t="s">
        <v>4692</v>
      </c>
    </row>
    <row r="2160" spans="1:15" ht="15" customHeight="1">
      <c r="A2160" s="371">
        <v>86</v>
      </c>
      <c r="B2160" s="343" t="s">
        <v>4667</v>
      </c>
      <c r="C2160" s="334" t="s">
        <v>65</v>
      </c>
      <c r="D2160" s="404">
        <v>1193</v>
      </c>
      <c r="E2160" s="335" t="s">
        <v>79</v>
      </c>
      <c r="F2160" s="335" t="s">
        <v>22</v>
      </c>
      <c r="G2160" s="335" t="s">
        <v>22</v>
      </c>
      <c r="H2160" s="451">
        <v>20</v>
      </c>
      <c r="I2160" s="336">
        <v>15000000</v>
      </c>
      <c r="J2160" s="337">
        <v>28151414.039999999</v>
      </c>
      <c r="K2160" s="433">
        <v>32</v>
      </c>
      <c r="L2160" s="338" t="s">
        <v>4728</v>
      </c>
      <c r="M2160" s="161" t="s">
        <v>51</v>
      </c>
      <c r="N2160" s="338"/>
      <c r="O2160" s="338"/>
    </row>
    <row r="2161" spans="1:15" ht="15" customHeight="1">
      <c r="A2161" s="371">
        <v>86</v>
      </c>
      <c r="B2161" s="343" t="s">
        <v>4667</v>
      </c>
      <c r="C2161" s="334" t="s">
        <v>111</v>
      </c>
      <c r="D2161" s="404">
        <v>1458</v>
      </c>
      <c r="E2161" s="335" t="s">
        <v>4717</v>
      </c>
      <c r="F2161" s="339" t="s">
        <v>1313</v>
      </c>
      <c r="G2161" s="340" t="s">
        <v>26</v>
      </c>
      <c r="H2161" s="451">
        <v>0</v>
      </c>
      <c r="I2161" s="336">
        <v>0</v>
      </c>
      <c r="J2161" s="335"/>
      <c r="K2161" s="369">
        <v>0</v>
      </c>
      <c r="L2161" s="338"/>
      <c r="M2161" s="162" t="s">
        <v>27</v>
      </c>
      <c r="N2161" s="338"/>
      <c r="O2161" s="338" t="s">
        <v>4718</v>
      </c>
    </row>
    <row r="2162" spans="1:15" ht="15" customHeight="1">
      <c r="A2162" s="371">
        <v>86</v>
      </c>
      <c r="B2162" s="343" t="s">
        <v>4667</v>
      </c>
      <c r="C2162" s="334" t="s">
        <v>111</v>
      </c>
      <c r="D2162" s="404">
        <v>1702</v>
      </c>
      <c r="E2162" s="335" t="s">
        <v>180</v>
      </c>
      <c r="F2162" s="339" t="s">
        <v>2552</v>
      </c>
      <c r="G2162" s="340" t="s">
        <v>2553</v>
      </c>
      <c r="H2162" s="451">
        <v>11</v>
      </c>
      <c r="I2162" s="336">
        <v>35438681</v>
      </c>
      <c r="J2162" s="341">
        <v>12647907.49</v>
      </c>
      <c r="K2162" s="433">
        <v>1</v>
      </c>
      <c r="L2162" s="338" t="s">
        <v>4719</v>
      </c>
      <c r="M2162" s="162" t="s">
        <v>27</v>
      </c>
      <c r="N2162" s="338" t="s">
        <v>4720</v>
      </c>
      <c r="O2162" s="338"/>
    </row>
    <row r="2163" spans="1:15" ht="15" customHeight="1">
      <c r="A2163" s="371">
        <v>86</v>
      </c>
      <c r="B2163" s="343" t="s">
        <v>4667</v>
      </c>
      <c r="C2163" s="334" t="s">
        <v>111</v>
      </c>
      <c r="D2163" s="404">
        <v>1703</v>
      </c>
      <c r="E2163" s="335" t="s">
        <v>184</v>
      </c>
      <c r="F2163" s="339" t="s">
        <v>2552</v>
      </c>
      <c r="G2163" s="340" t="s">
        <v>2553</v>
      </c>
      <c r="H2163" s="451">
        <v>1</v>
      </c>
      <c r="I2163" s="336">
        <v>942661</v>
      </c>
      <c r="J2163" s="337">
        <v>5906310.2199999997</v>
      </c>
      <c r="K2163" s="433">
        <v>3</v>
      </c>
      <c r="L2163" s="338" t="s">
        <v>4721</v>
      </c>
      <c r="M2163" s="161" t="s">
        <v>51</v>
      </c>
      <c r="N2163" s="338"/>
      <c r="O2163" s="338"/>
    </row>
    <row r="2164" spans="1:15" ht="15" customHeight="1">
      <c r="A2164" s="371">
        <v>86</v>
      </c>
      <c r="B2164" s="343" t="s">
        <v>4667</v>
      </c>
      <c r="C2164" s="334" t="s">
        <v>1290</v>
      </c>
      <c r="D2164" s="404">
        <v>3354</v>
      </c>
      <c r="E2164" s="335" t="s">
        <v>985</v>
      </c>
      <c r="F2164" s="335" t="s">
        <v>26</v>
      </c>
      <c r="G2164" s="335" t="s">
        <v>26</v>
      </c>
      <c r="H2164" s="451">
        <v>1</v>
      </c>
      <c r="I2164" s="336">
        <v>62375622</v>
      </c>
      <c r="J2164" s="341">
        <v>93490270.090000004</v>
      </c>
      <c r="K2164" s="369"/>
      <c r="L2164" s="338"/>
      <c r="M2164" s="338"/>
      <c r="N2164" s="338"/>
      <c r="O2164" s="338"/>
    </row>
    <row r="2165" spans="1:15" ht="15" customHeight="1">
      <c r="A2165" s="371">
        <v>86</v>
      </c>
      <c r="B2165" s="343" t="s">
        <v>4667</v>
      </c>
      <c r="C2165" s="334" t="s">
        <v>111</v>
      </c>
      <c r="D2165" s="404">
        <v>3355</v>
      </c>
      <c r="E2165" s="335" t="s">
        <v>1302</v>
      </c>
      <c r="F2165" s="339" t="s">
        <v>1189</v>
      </c>
      <c r="G2165" s="340" t="s">
        <v>26</v>
      </c>
      <c r="H2165" s="451">
        <v>1</v>
      </c>
      <c r="I2165" s="336">
        <v>58361909</v>
      </c>
      <c r="J2165" s="337">
        <v>98290460.120000005</v>
      </c>
      <c r="K2165" s="369"/>
      <c r="L2165" s="338"/>
      <c r="M2165" s="338"/>
      <c r="N2165" s="338"/>
      <c r="O2165" s="338"/>
    </row>
    <row r="2166" spans="1:15" ht="15" customHeight="1">
      <c r="A2166" s="371">
        <v>86</v>
      </c>
      <c r="B2166" s="343" t="s">
        <v>4667</v>
      </c>
      <c r="C2166" s="334" t="s">
        <v>1290</v>
      </c>
      <c r="D2166" s="404">
        <v>3356</v>
      </c>
      <c r="E2166" s="335" t="s">
        <v>986</v>
      </c>
      <c r="F2166" s="339" t="s">
        <v>986</v>
      </c>
      <c r="G2166" s="340" t="s">
        <v>26</v>
      </c>
      <c r="H2166" s="451">
        <v>1</v>
      </c>
      <c r="I2166" s="336">
        <v>41705272</v>
      </c>
      <c r="J2166" s="341">
        <v>29757261.870000001</v>
      </c>
      <c r="K2166" s="369"/>
      <c r="L2166" s="338"/>
      <c r="M2166" s="338"/>
      <c r="N2166" s="338"/>
      <c r="O2166" s="338"/>
    </row>
    <row r="2167" spans="1:15" ht="15" customHeight="1">
      <c r="A2167" s="371">
        <v>86</v>
      </c>
      <c r="B2167" s="343" t="s">
        <v>4667</v>
      </c>
      <c r="C2167" s="334" t="s">
        <v>1290</v>
      </c>
      <c r="D2167" s="404">
        <v>3357</v>
      </c>
      <c r="E2167" s="335" t="s">
        <v>1161</v>
      </c>
      <c r="F2167" s="339" t="s">
        <v>1161</v>
      </c>
      <c r="G2167" s="340" t="s">
        <v>26</v>
      </c>
      <c r="H2167" s="451">
        <v>1</v>
      </c>
      <c r="I2167" s="336">
        <v>24997985</v>
      </c>
      <c r="J2167" s="341">
        <v>25383270.899999999</v>
      </c>
      <c r="K2167" s="369"/>
      <c r="L2167" s="338"/>
      <c r="M2167" s="338"/>
      <c r="N2167" s="338"/>
      <c r="O2167" s="338"/>
    </row>
    <row r="2168" spans="1:15" ht="15" customHeight="1">
      <c r="A2168" s="371">
        <v>86</v>
      </c>
      <c r="B2168" s="343" t="s">
        <v>4667</v>
      </c>
      <c r="C2168" s="334" t="s">
        <v>111</v>
      </c>
      <c r="D2168" s="404">
        <v>5013</v>
      </c>
      <c r="E2168" s="335" t="s">
        <v>1308</v>
      </c>
      <c r="F2168" s="339" t="s">
        <v>131</v>
      </c>
      <c r="G2168" s="340" t="s">
        <v>26</v>
      </c>
      <c r="H2168" s="451">
        <v>26</v>
      </c>
      <c r="I2168" s="336">
        <v>191428231</v>
      </c>
      <c r="J2168" s="337">
        <v>135938683.53</v>
      </c>
      <c r="K2168" s="433">
        <v>32</v>
      </c>
      <c r="L2168" s="338" t="s">
        <v>4729</v>
      </c>
      <c r="M2168" s="161" t="s">
        <v>51</v>
      </c>
      <c r="N2168" s="338"/>
      <c r="O2168" s="342" t="s">
        <v>4722</v>
      </c>
    </row>
    <row r="2169" spans="1:15" ht="15" customHeight="1">
      <c r="A2169" s="371">
        <v>86</v>
      </c>
      <c r="B2169" s="343" t="s">
        <v>4667</v>
      </c>
      <c r="C2169" s="344" t="s">
        <v>111</v>
      </c>
      <c r="D2169" s="404">
        <v>5087</v>
      </c>
      <c r="E2169" s="335" t="s">
        <v>1804</v>
      </c>
      <c r="F2169" s="344" t="s">
        <v>592</v>
      </c>
      <c r="G2169" s="345" t="s">
        <v>76</v>
      </c>
      <c r="H2169" s="451">
        <v>1</v>
      </c>
      <c r="I2169" s="336">
        <v>2000</v>
      </c>
      <c r="J2169" s="341">
        <v>0</v>
      </c>
      <c r="K2169" s="433">
        <v>1</v>
      </c>
      <c r="L2169" s="338"/>
      <c r="M2169" s="161" t="s">
        <v>51</v>
      </c>
      <c r="N2169" s="338" t="s">
        <v>4723</v>
      </c>
      <c r="O2169" s="338"/>
    </row>
    <row r="2170" spans="1:15" ht="15" customHeight="1">
      <c r="A2170" s="455" t="s">
        <v>2708</v>
      </c>
      <c r="B2170" s="14" t="s">
        <v>4761</v>
      </c>
      <c r="C2170" s="328" t="s">
        <v>85</v>
      </c>
      <c r="D2170" s="329">
        <v>1220</v>
      </c>
      <c r="E2170" s="329" t="s">
        <v>57</v>
      </c>
      <c r="F2170" s="328" t="s">
        <v>18</v>
      </c>
      <c r="G2170" s="328" t="s">
        <v>18</v>
      </c>
      <c r="H2170" s="329">
        <v>0</v>
      </c>
      <c r="I2170" s="460">
        <v>0</v>
      </c>
      <c r="J2170" s="333">
        <v>297355.78000000003</v>
      </c>
      <c r="K2170" s="456">
        <v>1</v>
      </c>
      <c r="L2170" s="457" t="s">
        <v>4768</v>
      </c>
      <c r="M2170" s="457" t="s">
        <v>51</v>
      </c>
      <c r="N2170" s="457"/>
      <c r="O2170" s="458"/>
    </row>
    <row r="2171" spans="1:15" ht="15" customHeight="1">
      <c r="A2171" s="455" t="s">
        <v>2708</v>
      </c>
      <c r="B2171" s="14" t="s">
        <v>4761</v>
      </c>
      <c r="C2171" s="328" t="s">
        <v>2255</v>
      </c>
      <c r="D2171" s="329">
        <v>1460</v>
      </c>
      <c r="E2171" s="329" t="s">
        <v>4762</v>
      </c>
      <c r="F2171" s="328" t="s">
        <v>18</v>
      </c>
      <c r="G2171" s="328" t="s">
        <v>18</v>
      </c>
      <c r="H2171" s="329">
        <v>0</v>
      </c>
      <c r="I2171" s="460">
        <v>0</v>
      </c>
      <c r="J2171" s="328"/>
      <c r="K2171" s="456"/>
      <c r="L2171" s="457"/>
      <c r="M2171" s="457"/>
      <c r="N2171" s="457"/>
      <c r="O2171" s="458"/>
    </row>
    <row r="2172" spans="1:15" ht="15" customHeight="1">
      <c r="A2172" s="455" t="s">
        <v>2708</v>
      </c>
      <c r="B2172" s="14" t="s">
        <v>4761</v>
      </c>
      <c r="C2172" s="328" t="s">
        <v>2255</v>
      </c>
      <c r="D2172" s="329">
        <v>1496</v>
      </c>
      <c r="E2172" s="329" t="s">
        <v>4763</v>
      </c>
      <c r="F2172" s="328" t="s">
        <v>18</v>
      </c>
      <c r="G2172" s="328" t="s">
        <v>18</v>
      </c>
      <c r="H2172" s="329">
        <v>0</v>
      </c>
      <c r="I2172" s="460">
        <v>0</v>
      </c>
      <c r="J2172" s="328"/>
      <c r="K2172" s="456"/>
      <c r="L2172" s="457"/>
      <c r="M2172" s="457"/>
      <c r="N2172" s="457"/>
      <c r="O2172" s="458"/>
    </row>
    <row r="2173" spans="1:15" ht="15" customHeight="1">
      <c r="A2173" s="455" t="s">
        <v>2708</v>
      </c>
      <c r="B2173" s="14" t="s">
        <v>4761</v>
      </c>
      <c r="C2173" s="328" t="s">
        <v>2255</v>
      </c>
      <c r="D2173" s="329">
        <v>1506</v>
      </c>
      <c r="E2173" s="329" t="s">
        <v>24</v>
      </c>
      <c r="F2173" s="328" t="s">
        <v>18</v>
      </c>
      <c r="G2173" s="328" t="s">
        <v>18</v>
      </c>
      <c r="H2173" s="329">
        <v>1</v>
      </c>
      <c r="I2173" s="460">
        <v>6261855</v>
      </c>
      <c r="J2173" s="333">
        <v>0</v>
      </c>
      <c r="K2173" s="456">
        <v>0</v>
      </c>
      <c r="L2173" s="457"/>
      <c r="M2173" s="457" t="s">
        <v>4769</v>
      </c>
      <c r="N2173" s="457" t="s">
        <v>4770</v>
      </c>
      <c r="O2173" s="458"/>
    </row>
    <row r="2174" spans="1:15" ht="15" customHeight="1">
      <c r="A2174" s="455" t="s">
        <v>2708</v>
      </c>
      <c r="B2174" s="14" t="s">
        <v>4761</v>
      </c>
      <c r="C2174" s="328" t="s">
        <v>2255</v>
      </c>
      <c r="D2174" s="329">
        <v>1507</v>
      </c>
      <c r="E2174" s="329" t="s">
        <v>29</v>
      </c>
      <c r="F2174" s="328" t="s">
        <v>18</v>
      </c>
      <c r="G2174" s="328" t="s">
        <v>18</v>
      </c>
      <c r="H2174" s="329">
        <v>1</v>
      </c>
      <c r="I2174" s="460">
        <v>193972</v>
      </c>
      <c r="J2174" s="333">
        <v>2143822.5</v>
      </c>
      <c r="K2174" s="456">
        <v>1</v>
      </c>
      <c r="L2174" s="459" t="s">
        <v>4771</v>
      </c>
      <c r="M2174" s="457" t="s">
        <v>51</v>
      </c>
      <c r="N2174" s="457"/>
      <c r="O2174" s="458"/>
    </row>
    <row r="2175" spans="1:15" ht="15" customHeight="1">
      <c r="A2175" s="455" t="s">
        <v>2708</v>
      </c>
      <c r="B2175" s="14" t="s">
        <v>4761</v>
      </c>
      <c r="C2175" s="328" t="s">
        <v>2255</v>
      </c>
      <c r="D2175" s="329">
        <v>1523</v>
      </c>
      <c r="E2175" s="329" t="s">
        <v>4764</v>
      </c>
      <c r="F2175" s="328" t="s">
        <v>18</v>
      </c>
      <c r="G2175" s="328" t="s">
        <v>18</v>
      </c>
      <c r="H2175" s="329">
        <v>0</v>
      </c>
      <c r="I2175" s="460">
        <v>0</v>
      </c>
      <c r="J2175" s="328"/>
      <c r="K2175" s="456"/>
      <c r="L2175" s="457"/>
      <c r="M2175" s="457"/>
      <c r="N2175" s="457"/>
      <c r="O2175" s="458"/>
    </row>
    <row r="2176" spans="1:15" ht="15" customHeight="1">
      <c r="A2176" s="455" t="s">
        <v>2708</v>
      </c>
      <c r="B2176" s="14" t="s">
        <v>4761</v>
      </c>
      <c r="C2176" s="328" t="s">
        <v>2255</v>
      </c>
      <c r="D2176" s="329">
        <v>1678</v>
      </c>
      <c r="E2176" s="329" t="s">
        <v>4765</v>
      </c>
      <c r="F2176" s="328" t="s">
        <v>18</v>
      </c>
      <c r="G2176" s="328" t="s">
        <v>18</v>
      </c>
      <c r="H2176" s="329">
        <v>0</v>
      </c>
      <c r="I2176" s="460">
        <v>0</v>
      </c>
      <c r="J2176" s="328"/>
      <c r="K2176" s="456"/>
      <c r="L2176" s="457"/>
      <c r="M2176" s="457"/>
      <c r="N2176" s="457"/>
      <c r="O2176" s="458"/>
    </row>
    <row r="2177" spans="1:15" ht="15" customHeight="1">
      <c r="A2177" s="455" t="s">
        <v>2708</v>
      </c>
      <c r="B2177" s="14" t="s">
        <v>4761</v>
      </c>
      <c r="C2177" s="328" t="s">
        <v>101</v>
      </c>
      <c r="D2177" s="329">
        <v>2100</v>
      </c>
      <c r="E2177" s="329" t="s">
        <v>61</v>
      </c>
      <c r="F2177" s="328" t="s">
        <v>18</v>
      </c>
      <c r="G2177" s="328" t="s">
        <v>18</v>
      </c>
      <c r="H2177" s="329">
        <v>1</v>
      </c>
      <c r="I2177" s="460">
        <v>241420540</v>
      </c>
      <c r="J2177" s="333">
        <v>225580318.45999995</v>
      </c>
      <c r="K2177" s="456">
        <v>1</v>
      </c>
      <c r="L2177" s="457" t="s">
        <v>4772</v>
      </c>
      <c r="M2177" s="457" t="s">
        <v>51</v>
      </c>
      <c r="N2177" s="457"/>
      <c r="O2177" s="458"/>
    </row>
    <row r="2178" spans="1:15" ht="15" customHeight="1">
      <c r="A2178" s="455" t="s">
        <v>2708</v>
      </c>
      <c r="B2178" s="14" t="s">
        <v>4761</v>
      </c>
      <c r="C2178" s="328" t="s">
        <v>101</v>
      </c>
      <c r="D2178" s="329">
        <v>2171</v>
      </c>
      <c r="E2178" s="329" t="s">
        <v>63</v>
      </c>
      <c r="F2178" s="328" t="s">
        <v>18</v>
      </c>
      <c r="G2178" s="328" t="s">
        <v>18</v>
      </c>
      <c r="H2178" s="329">
        <v>1</v>
      </c>
      <c r="I2178" s="460">
        <v>1550000</v>
      </c>
      <c r="J2178" s="333">
        <v>2544945.5699999998</v>
      </c>
      <c r="K2178" s="456">
        <v>1</v>
      </c>
      <c r="L2178" s="459" t="s">
        <v>4773</v>
      </c>
      <c r="M2178" s="457" t="s">
        <v>51</v>
      </c>
      <c r="N2178" s="457"/>
      <c r="O2178" s="458"/>
    </row>
    <row r="2179" spans="1:15" ht="15" customHeight="1">
      <c r="A2179" s="455" t="s">
        <v>2708</v>
      </c>
      <c r="B2179" s="14" t="s">
        <v>4761</v>
      </c>
      <c r="C2179" s="328" t="s">
        <v>101</v>
      </c>
      <c r="D2179" s="329">
        <v>2205</v>
      </c>
      <c r="E2179" s="329" t="s">
        <v>4766</v>
      </c>
      <c r="F2179" s="328" t="s">
        <v>18</v>
      </c>
      <c r="G2179" s="328" t="s">
        <v>18</v>
      </c>
      <c r="H2179" s="329">
        <v>0</v>
      </c>
      <c r="I2179" s="460">
        <v>0</v>
      </c>
      <c r="J2179" s="328"/>
      <c r="K2179" s="456"/>
      <c r="L2179" s="457"/>
      <c r="M2179" s="457"/>
      <c r="N2179" s="457"/>
      <c r="O2179" s="458"/>
    </row>
    <row r="2180" spans="1:15" ht="15" customHeight="1">
      <c r="A2180" s="455" t="s">
        <v>2708</v>
      </c>
      <c r="B2180" s="14" t="s">
        <v>4761</v>
      </c>
      <c r="C2180" s="328" t="s">
        <v>101</v>
      </c>
      <c r="D2180" s="329">
        <v>2214</v>
      </c>
      <c r="E2180" s="329" t="s">
        <v>4767</v>
      </c>
      <c r="F2180" s="328" t="s">
        <v>18</v>
      </c>
      <c r="G2180" s="328" t="s">
        <v>18</v>
      </c>
      <c r="H2180" s="329">
        <v>0</v>
      </c>
      <c r="I2180" s="460">
        <v>0</v>
      </c>
      <c r="J2180" s="328"/>
      <c r="K2180" s="456"/>
      <c r="L2180" s="457"/>
      <c r="M2180" s="457"/>
      <c r="N2180" s="457"/>
      <c r="O2180" s="458"/>
    </row>
    <row r="2181" spans="1:15" ht="15" customHeight="1">
      <c r="A2181" s="455" t="s">
        <v>2708</v>
      </c>
      <c r="B2181" s="14" t="s">
        <v>4761</v>
      </c>
      <c r="C2181" s="328" t="s">
        <v>2255</v>
      </c>
      <c r="D2181" s="329">
        <v>2507</v>
      </c>
      <c r="E2181" s="329" t="s">
        <v>49</v>
      </c>
      <c r="F2181" s="328" t="s">
        <v>18</v>
      </c>
      <c r="G2181" s="328" t="s">
        <v>18</v>
      </c>
      <c r="H2181" s="329">
        <v>1</v>
      </c>
      <c r="I2181" s="460">
        <v>69331200</v>
      </c>
      <c r="J2181" s="333">
        <v>61061940.169999987</v>
      </c>
      <c r="K2181" s="456">
        <v>1</v>
      </c>
      <c r="L2181" s="457" t="s">
        <v>4774</v>
      </c>
      <c r="M2181" s="457" t="s">
        <v>51</v>
      </c>
      <c r="N2181" s="457"/>
      <c r="O2181" s="458"/>
    </row>
    <row r="2182" spans="1:15" ht="15" customHeight="1">
      <c r="A2182" s="455" t="s">
        <v>2708</v>
      </c>
      <c r="B2182" s="14" t="s">
        <v>4761</v>
      </c>
      <c r="C2182" s="328" t="s">
        <v>85</v>
      </c>
      <c r="D2182" s="329">
        <v>2818</v>
      </c>
      <c r="E2182" s="329" t="s">
        <v>58</v>
      </c>
      <c r="F2182" s="328" t="s">
        <v>18</v>
      </c>
      <c r="G2182" s="328" t="s">
        <v>18</v>
      </c>
      <c r="H2182" s="329">
        <v>1</v>
      </c>
      <c r="I2182" s="460">
        <v>1550000</v>
      </c>
      <c r="J2182" s="333">
        <v>1518186.6099999999</v>
      </c>
      <c r="K2182" s="456">
        <v>1</v>
      </c>
      <c r="L2182" s="459" t="s">
        <v>4775</v>
      </c>
      <c r="M2182" s="457" t="s">
        <v>51</v>
      </c>
      <c r="N2182" s="457"/>
      <c r="O2182" s="458"/>
    </row>
  </sheetData>
  <autoFilter ref="A2:O2169"/>
  <mergeCells count="3">
    <mergeCell ref="A1:I1"/>
    <mergeCell ref="K1:O1"/>
    <mergeCell ref="N969:N974"/>
  </mergeCells>
  <hyperlinks>
    <hyperlink ref="L1555" r:id="rId1"/>
  </hyperlinks>
  <pageMargins left="0.511811024" right="0.511811024" top="0.78740157499999996" bottom="0.78740157499999996" header="0.31496062000000002" footer="0.31496062000000002"/>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pane ySplit="2" topLeftCell="A3" activePane="bottomLeft" state="frozen"/>
      <selection pane="bottomLeft" activeCell="D30" sqref="D30"/>
    </sheetView>
  </sheetViews>
  <sheetFormatPr defaultRowHeight="15"/>
  <cols>
    <col min="1" max="1" width="14.42578125" bestFit="1" customWidth="1"/>
    <col min="2" max="2" width="97.42578125" bestFit="1" customWidth="1"/>
    <col min="3" max="3" width="19.85546875" bestFit="1" customWidth="1"/>
    <col min="4" max="4" width="37.7109375" bestFit="1" customWidth="1"/>
  </cols>
  <sheetData>
    <row r="1" spans="1:4">
      <c r="A1" s="467" t="s">
        <v>2674</v>
      </c>
      <c r="B1" s="467"/>
      <c r="C1" s="467"/>
      <c r="D1" s="467"/>
    </row>
    <row r="2" spans="1:4">
      <c r="A2" s="220" t="s">
        <v>2675</v>
      </c>
      <c r="B2" s="220" t="s">
        <v>2673</v>
      </c>
      <c r="C2" s="220" t="s">
        <v>2703</v>
      </c>
      <c r="D2" s="221" t="s">
        <v>2704</v>
      </c>
    </row>
    <row r="3" spans="1:4">
      <c r="A3" s="219" t="s">
        <v>2671</v>
      </c>
      <c r="B3" t="s">
        <v>2689</v>
      </c>
      <c r="C3" s="218">
        <v>5735515674</v>
      </c>
      <c r="D3" s="218">
        <v>5451669702.2399998</v>
      </c>
    </row>
    <row r="4" spans="1:4">
      <c r="A4" s="219" t="s">
        <v>2623</v>
      </c>
      <c r="B4" t="s">
        <v>2688</v>
      </c>
      <c r="C4" s="218">
        <v>469776522</v>
      </c>
      <c r="D4" s="218">
        <v>397274102.42000002</v>
      </c>
    </row>
    <row r="5" spans="1:4">
      <c r="A5" s="219" t="s">
        <v>2621</v>
      </c>
      <c r="B5" t="s">
        <v>2687</v>
      </c>
      <c r="C5" s="218">
        <v>1094746888</v>
      </c>
      <c r="D5" s="218">
        <v>533122707.99000001</v>
      </c>
    </row>
    <row r="6" spans="1:4">
      <c r="A6" s="219" t="s">
        <v>2620</v>
      </c>
      <c r="B6" t="s">
        <v>2686</v>
      </c>
      <c r="C6" s="218">
        <v>7801038530</v>
      </c>
      <c r="D6" s="218">
        <v>8225657482.1000023</v>
      </c>
    </row>
    <row r="7" spans="1:4">
      <c r="A7" s="219" t="s">
        <v>2619</v>
      </c>
      <c r="B7" t="s">
        <v>2685</v>
      </c>
      <c r="C7" s="218">
        <v>12346410377</v>
      </c>
      <c r="D7" s="218">
        <v>12833023434.979998</v>
      </c>
    </row>
    <row r="8" spans="1:4">
      <c r="A8" s="219" t="s">
        <v>2618</v>
      </c>
      <c r="B8" t="s">
        <v>2684</v>
      </c>
      <c r="C8" s="218">
        <v>3227699081</v>
      </c>
      <c r="D8" s="218">
        <v>2925169845.3999991</v>
      </c>
    </row>
    <row r="9" spans="1:4">
      <c r="A9" s="219" t="s">
        <v>2617</v>
      </c>
      <c r="B9" t="s">
        <v>2683</v>
      </c>
      <c r="C9" s="218">
        <v>219445355</v>
      </c>
      <c r="D9" s="218">
        <v>141402425.90000004</v>
      </c>
    </row>
    <row r="10" spans="1:4">
      <c r="A10" s="219" t="s">
        <v>2615</v>
      </c>
      <c r="B10" t="s">
        <v>2682</v>
      </c>
      <c r="C10" s="218">
        <v>76694236</v>
      </c>
      <c r="D10" s="218">
        <v>66862464.329999991</v>
      </c>
    </row>
    <row r="11" spans="1:4">
      <c r="A11" s="219" t="s">
        <v>2614</v>
      </c>
      <c r="B11" t="s">
        <v>2681</v>
      </c>
      <c r="C11" s="218">
        <v>17521120</v>
      </c>
      <c r="D11" s="218">
        <v>9167948.0099999998</v>
      </c>
    </row>
    <row r="12" spans="1:4">
      <c r="A12" s="219" t="s">
        <v>2613</v>
      </c>
      <c r="B12" t="s">
        <v>2680</v>
      </c>
      <c r="C12" s="218">
        <v>4898775057</v>
      </c>
      <c r="D12" s="218">
        <v>4715153783.0600004</v>
      </c>
    </row>
    <row r="13" spans="1:4">
      <c r="A13" s="219" t="s">
        <v>2612</v>
      </c>
      <c r="B13" t="s">
        <v>2679</v>
      </c>
      <c r="C13" s="218">
        <v>10797223763</v>
      </c>
      <c r="D13" s="218">
        <v>10445166951.969999</v>
      </c>
    </row>
    <row r="14" spans="1:4">
      <c r="A14" s="219" t="s">
        <v>2611</v>
      </c>
      <c r="B14" t="s">
        <v>2678</v>
      </c>
      <c r="C14" s="218">
        <v>398423627</v>
      </c>
      <c r="D14" s="218">
        <v>254098146.40000013</v>
      </c>
    </row>
    <row r="15" spans="1:4">
      <c r="A15" s="219" t="s">
        <v>2610</v>
      </c>
      <c r="B15" t="s">
        <v>2677</v>
      </c>
      <c r="C15" s="218">
        <v>105429473</v>
      </c>
      <c r="D15" s="218">
        <v>75396840.62999998</v>
      </c>
    </row>
    <row r="16" spans="1:4">
      <c r="A16" s="219" t="s">
        <v>2609</v>
      </c>
      <c r="B16" t="s">
        <v>2676</v>
      </c>
      <c r="C16" s="218">
        <v>457515609</v>
      </c>
      <c r="D16" s="218">
        <v>196853618.88000003</v>
      </c>
    </row>
    <row r="17" spans="1:4">
      <c r="A17" s="219" t="s">
        <v>2608</v>
      </c>
      <c r="B17" t="s">
        <v>2702</v>
      </c>
      <c r="C17" s="218">
        <v>87225000</v>
      </c>
      <c r="D17" s="218">
        <v>32509326.699999996</v>
      </c>
    </row>
    <row r="18" spans="1:4">
      <c r="A18" s="219" t="s">
        <v>2606</v>
      </c>
      <c r="B18" t="s">
        <v>2701</v>
      </c>
      <c r="C18" s="218">
        <v>192570600</v>
      </c>
      <c r="D18" s="218">
        <v>226634195.35999998</v>
      </c>
    </row>
    <row r="19" spans="1:4">
      <c r="A19" s="219" t="s">
        <v>2605</v>
      </c>
      <c r="B19" t="s">
        <v>2700</v>
      </c>
      <c r="C19" s="218">
        <v>6774342</v>
      </c>
      <c r="D19" s="218">
        <v>3276854.439999999</v>
      </c>
    </row>
    <row r="20" spans="1:4">
      <c r="A20" s="219" t="s">
        <v>2604</v>
      </c>
      <c r="B20" t="s">
        <v>2699</v>
      </c>
      <c r="C20" s="218">
        <v>187777742</v>
      </c>
      <c r="D20" s="218">
        <v>111614704.69999999</v>
      </c>
    </row>
    <row r="21" spans="1:4">
      <c r="A21" s="219" t="s">
        <v>2602</v>
      </c>
      <c r="B21" t="s">
        <v>2698</v>
      </c>
      <c r="C21" s="218">
        <v>18286660</v>
      </c>
      <c r="D21" s="218">
        <v>12001277.75</v>
      </c>
    </row>
    <row r="22" spans="1:4">
      <c r="A22" s="219" t="s">
        <v>2600</v>
      </c>
      <c r="B22" t="s">
        <v>2697</v>
      </c>
      <c r="C22" s="218">
        <v>159244387</v>
      </c>
      <c r="D22" s="218">
        <v>89709296.420000002</v>
      </c>
    </row>
    <row r="23" spans="1:4">
      <c r="A23" s="219" t="s">
        <v>2599</v>
      </c>
      <c r="B23" t="s">
        <v>2696</v>
      </c>
      <c r="C23" s="218">
        <v>991062829</v>
      </c>
      <c r="D23" s="218">
        <v>504800</v>
      </c>
    </row>
    <row r="24" spans="1:4">
      <c r="A24" s="219" t="s">
        <v>2598</v>
      </c>
      <c r="B24" t="s">
        <v>2695</v>
      </c>
      <c r="C24" s="218">
        <v>1547111371</v>
      </c>
      <c r="D24" s="218">
        <v>937679241.74000001</v>
      </c>
    </row>
    <row r="25" spans="1:4">
      <c r="A25" s="219" t="s">
        <v>2597</v>
      </c>
      <c r="B25" t="s">
        <v>2694</v>
      </c>
      <c r="C25" s="218">
        <v>1076287770</v>
      </c>
      <c r="D25" s="218">
        <v>947531803.44999981</v>
      </c>
    </row>
    <row r="26" spans="1:4">
      <c r="A26" s="219" t="s">
        <v>2596</v>
      </c>
      <c r="B26" t="s">
        <v>2693</v>
      </c>
      <c r="C26" s="218">
        <v>7355011405</v>
      </c>
      <c r="D26" s="218">
        <v>6333778778.5999966</v>
      </c>
    </row>
    <row r="27" spans="1:4">
      <c r="A27" s="219" t="s">
        <v>2595</v>
      </c>
      <c r="B27" t="s">
        <v>2692</v>
      </c>
      <c r="C27" s="218">
        <v>1217202447</v>
      </c>
      <c r="D27" s="218">
        <v>840942109.53999972</v>
      </c>
    </row>
    <row r="28" spans="1:4">
      <c r="A28" s="219" t="s">
        <v>2594</v>
      </c>
      <c r="B28" t="s">
        <v>2691</v>
      </c>
      <c r="C28" s="218">
        <v>78679191</v>
      </c>
      <c r="D28" s="218">
        <v>57432498.659999996</v>
      </c>
    </row>
    <row r="29" spans="1:4">
      <c r="A29" s="219" t="s">
        <v>2593</v>
      </c>
      <c r="B29" t="s">
        <v>2690</v>
      </c>
      <c r="C29" s="218">
        <v>1000</v>
      </c>
      <c r="D29" s="218">
        <v>0</v>
      </c>
    </row>
    <row r="30" spans="1:4">
      <c r="A30" s="223" t="s">
        <v>2592</v>
      </c>
      <c r="B30" s="220"/>
      <c r="C30" s="222">
        <f>SUM(C3:C29)</f>
        <v>60563450056</v>
      </c>
      <c r="D30" s="225">
        <f>SUM(D3:D29)</f>
        <v>55863634341.669991</v>
      </c>
    </row>
  </sheetData>
  <mergeCells count="1">
    <mergeCell ref="A1:D1"/>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6"/>
  <sheetViews>
    <sheetView workbookViewId="0">
      <pane ySplit="2" topLeftCell="A3" activePane="bottomLeft" state="frozen"/>
      <selection pane="bottomLeft" activeCell="H10" sqref="H10"/>
    </sheetView>
  </sheetViews>
  <sheetFormatPr defaultRowHeight="15"/>
  <cols>
    <col min="1" max="1" width="11.42578125" bestFit="1" customWidth="1"/>
    <col min="2" max="2" width="16.5703125" customWidth="1"/>
    <col min="3" max="3" width="13.85546875" customWidth="1"/>
    <col min="4" max="4" width="18.5703125" customWidth="1"/>
    <col min="5" max="5" width="21.5703125" customWidth="1"/>
    <col min="6" max="6" width="40.7109375" customWidth="1"/>
  </cols>
  <sheetData>
    <row r="1" spans="1:6">
      <c r="A1" s="468" t="s">
        <v>2705</v>
      </c>
      <c r="B1" s="468"/>
      <c r="C1" s="468"/>
      <c r="D1" s="468"/>
      <c r="E1" s="468"/>
      <c r="F1" s="468"/>
    </row>
    <row r="2" spans="1:6">
      <c r="A2" s="226" t="s">
        <v>1</v>
      </c>
      <c r="B2" s="226" t="s">
        <v>2675</v>
      </c>
      <c r="C2" s="226" t="s">
        <v>4</v>
      </c>
      <c r="D2" s="226" t="s">
        <v>2706</v>
      </c>
      <c r="E2" s="227" t="s">
        <v>2703</v>
      </c>
      <c r="F2" s="221" t="s">
        <v>2704</v>
      </c>
    </row>
    <row r="3" spans="1:6">
      <c r="A3" s="228" t="s">
        <v>2707</v>
      </c>
      <c r="B3" s="228" t="s">
        <v>2620</v>
      </c>
      <c r="C3" t="s">
        <v>2794</v>
      </c>
      <c r="D3" t="s">
        <v>4126</v>
      </c>
      <c r="E3" s="218">
        <v>19999000</v>
      </c>
      <c r="F3" s="218">
        <v>0</v>
      </c>
    </row>
    <row r="4" spans="1:6">
      <c r="A4" s="228" t="s">
        <v>2707</v>
      </c>
      <c r="B4" s="228" t="s">
        <v>2620</v>
      </c>
      <c r="C4" t="s">
        <v>2794</v>
      </c>
      <c r="D4" t="s">
        <v>2708</v>
      </c>
      <c r="E4" s="218">
        <v>20099996</v>
      </c>
      <c r="F4" s="218">
        <v>0</v>
      </c>
    </row>
    <row r="5" spans="1:6">
      <c r="A5" s="228" t="s">
        <v>2707</v>
      </c>
      <c r="B5" s="228" t="s">
        <v>2620</v>
      </c>
      <c r="C5" t="s">
        <v>2795</v>
      </c>
      <c r="D5" t="s">
        <v>4126</v>
      </c>
      <c r="E5" s="218">
        <v>1000000</v>
      </c>
      <c r="F5" s="218">
        <v>0</v>
      </c>
    </row>
    <row r="6" spans="1:6">
      <c r="A6" s="228" t="s">
        <v>2707</v>
      </c>
      <c r="B6" s="228" t="s">
        <v>2620</v>
      </c>
      <c r="C6" t="s">
        <v>2796</v>
      </c>
      <c r="D6" t="s">
        <v>4126</v>
      </c>
      <c r="E6" s="218">
        <v>250000</v>
      </c>
      <c r="F6" s="218">
        <v>0</v>
      </c>
    </row>
    <row r="7" spans="1:6">
      <c r="A7" s="228" t="s">
        <v>2707</v>
      </c>
      <c r="B7" s="228" t="s">
        <v>2620</v>
      </c>
      <c r="C7" t="s">
        <v>2797</v>
      </c>
      <c r="D7" t="s">
        <v>4126</v>
      </c>
      <c r="E7" s="218">
        <v>1000000</v>
      </c>
      <c r="F7" s="218">
        <v>0</v>
      </c>
    </row>
    <row r="8" spans="1:6">
      <c r="A8" s="228" t="s">
        <v>2707</v>
      </c>
      <c r="B8" s="228" t="s">
        <v>2620</v>
      </c>
      <c r="C8" t="s">
        <v>2798</v>
      </c>
      <c r="D8" t="s">
        <v>4126</v>
      </c>
      <c r="E8" s="218">
        <v>250000</v>
      </c>
      <c r="F8" s="218">
        <v>0</v>
      </c>
    </row>
    <row r="9" spans="1:6">
      <c r="A9" s="228" t="s">
        <v>2707</v>
      </c>
      <c r="B9" s="228" t="s">
        <v>2620</v>
      </c>
      <c r="C9" t="s">
        <v>2799</v>
      </c>
      <c r="D9" t="s">
        <v>4126</v>
      </c>
      <c r="E9" s="218">
        <v>400000</v>
      </c>
      <c r="F9" s="218">
        <v>0</v>
      </c>
    </row>
    <row r="10" spans="1:6">
      <c r="A10" s="228" t="s">
        <v>2707</v>
      </c>
      <c r="B10" s="228" t="s">
        <v>2620</v>
      </c>
      <c r="C10" t="s">
        <v>2800</v>
      </c>
      <c r="D10" t="s">
        <v>4126</v>
      </c>
      <c r="E10" s="218">
        <v>200000</v>
      </c>
      <c r="F10" s="218">
        <v>0</v>
      </c>
    </row>
    <row r="11" spans="1:6">
      <c r="A11" s="228" t="s">
        <v>2707</v>
      </c>
      <c r="B11" s="228" t="s">
        <v>2620</v>
      </c>
      <c r="C11" t="s">
        <v>2801</v>
      </c>
      <c r="D11" t="s">
        <v>4126</v>
      </c>
      <c r="E11" s="218">
        <v>60000</v>
      </c>
      <c r="F11" s="218">
        <v>0</v>
      </c>
    </row>
    <row r="12" spans="1:6">
      <c r="A12" s="228" t="s">
        <v>2707</v>
      </c>
      <c r="B12" s="228" t="s">
        <v>2620</v>
      </c>
      <c r="C12" t="s">
        <v>2802</v>
      </c>
      <c r="D12" t="s">
        <v>4126</v>
      </c>
      <c r="E12" s="218">
        <v>50000</v>
      </c>
      <c r="F12" s="218">
        <v>0</v>
      </c>
    </row>
    <row r="13" spans="1:6">
      <c r="A13" s="228" t="s">
        <v>2707</v>
      </c>
      <c r="B13" s="228" t="s">
        <v>2620</v>
      </c>
      <c r="C13" t="s">
        <v>2803</v>
      </c>
      <c r="D13" t="s">
        <v>4126</v>
      </c>
      <c r="E13" s="218">
        <v>100000</v>
      </c>
      <c r="F13" s="218">
        <v>0</v>
      </c>
    </row>
    <row r="14" spans="1:6">
      <c r="A14" s="228" t="s">
        <v>2707</v>
      </c>
      <c r="B14" s="228" t="s">
        <v>2620</v>
      </c>
      <c r="C14" t="s">
        <v>2804</v>
      </c>
      <c r="D14" t="s">
        <v>4126</v>
      </c>
      <c r="E14" s="218">
        <v>100000</v>
      </c>
      <c r="F14" s="218">
        <v>0</v>
      </c>
    </row>
    <row r="15" spans="1:6">
      <c r="A15" s="228" t="s">
        <v>2707</v>
      </c>
      <c r="B15" s="228" t="s">
        <v>2620</v>
      </c>
      <c r="C15" t="s">
        <v>2805</v>
      </c>
      <c r="D15" t="s">
        <v>4126</v>
      </c>
      <c r="E15" s="218">
        <v>100000</v>
      </c>
      <c r="F15" s="218">
        <v>0</v>
      </c>
    </row>
    <row r="16" spans="1:6">
      <c r="A16" s="228" t="s">
        <v>2707</v>
      </c>
      <c r="B16" s="228" t="s">
        <v>2620</v>
      </c>
      <c r="C16" t="s">
        <v>2806</v>
      </c>
      <c r="D16" t="s">
        <v>4126</v>
      </c>
      <c r="E16" s="218">
        <v>100000</v>
      </c>
      <c r="F16" s="218">
        <v>0</v>
      </c>
    </row>
    <row r="17" spans="1:6">
      <c r="A17" s="228" t="s">
        <v>2707</v>
      </c>
      <c r="B17" s="228" t="s">
        <v>2620</v>
      </c>
      <c r="C17" t="s">
        <v>2807</v>
      </c>
      <c r="D17" t="s">
        <v>4126</v>
      </c>
      <c r="E17" s="218">
        <v>100000</v>
      </c>
      <c r="F17" s="218">
        <v>8370</v>
      </c>
    </row>
    <row r="18" spans="1:6">
      <c r="A18" s="228" t="s">
        <v>2707</v>
      </c>
      <c r="B18" s="228" t="s">
        <v>2620</v>
      </c>
      <c r="C18" t="s">
        <v>2808</v>
      </c>
      <c r="D18" t="s">
        <v>4126</v>
      </c>
      <c r="E18" s="218">
        <v>100000</v>
      </c>
      <c r="F18" s="218">
        <v>0</v>
      </c>
    </row>
    <row r="19" spans="1:6">
      <c r="A19" s="228" t="s">
        <v>2707</v>
      </c>
      <c r="B19" s="228" t="s">
        <v>2620</v>
      </c>
      <c r="C19" t="s">
        <v>2809</v>
      </c>
      <c r="D19" t="s">
        <v>4126</v>
      </c>
      <c r="E19" s="218">
        <v>100000</v>
      </c>
      <c r="F19" s="218">
        <v>0</v>
      </c>
    </row>
    <row r="20" spans="1:6">
      <c r="A20" s="228" t="s">
        <v>2707</v>
      </c>
      <c r="B20" s="228" t="s">
        <v>2620</v>
      </c>
      <c r="C20" t="s">
        <v>2810</v>
      </c>
      <c r="D20" t="s">
        <v>4126</v>
      </c>
      <c r="E20" s="218">
        <v>504203702</v>
      </c>
      <c r="F20" s="218">
        <v>541842207.85000014</v>
      </c>
    </row>
    <row r="21" spans="1:6">
      <c r="A21" s="228" t="s">
        <v>2707</v>
      </c>
      <c r="B21" s="228" t="s">
        <v>2620</v>
      </c>
      <c r="C21" t="s">
        <v>2810</v>
      </c>
      <c r="D21" t="s">
        <v>2708</v>
      </c>
      <c r="E21" s="218">
        <v>193697958</v>
      </c>
      <c r="F21" s="218">
        <v>181805214.05000001</v>
      </c>
    </row>
    <row r="22" spans="1:6">
      <c r="A22" s="228" t="s">
        <v>2707</v>
      </c>
      <c r="B22" s="228" t="s">
        <v>2620</v>
      </c>
      <c r="C22" t="s">
        <v>2810</v>
      </c>
      <c r="D22" t="s">
        <v>4127</v>
      </c>
      <c r="E22" s="218">
        <v>1023000</v>
      </c>
      <c r="F22" s="218">
        <v>1690191.4900000002</v>
      </c>
    </row>
    <row r="23" spans="1:6">
      <c r="A23" s="228" t="s">
        <v>2707</v>
      </c>
      <c r="B23" s="228" t="s">
        <v>2620</v>
      </c>
      <c r="C23" t="s">
        <v>2811</v>
      </c>
      <c r="D23" t="s">
        <v>4126</v>
      </c>
      <c r="E23" s="218">
        <v>5000</v>
      </c>
      <c r="F23" s="218">
        <v>0</v>
      </c>
    </row>
    <row r="24" spans="1:6">
      <c r="A24" s="228" t="s">
        <v>2707</v>
      </c>
      <c r="B24" s="228" t="s">
        <v>2620</v>
      </c>
      <c r="C24" t="s">
        <v>2812</v>
      </c>
      <c r="D24" t="s">
        <v>4126</v>
      </c>
      <c r="E24" s="218">
        <v>5000</v>
      </c>
      <c r="F24" s="218">
        <v>0</v>
      </c>
    </row>
    <row r="25" spans="1:6">
      <c r="A25" s="228" t="s">
        <v>2707</v>
      </c>
      <c r="B25" s="228" t="s">
        <v>2611</v>
      </c>
      <c r="C25" t="s">
        <v>2648</v>
      </c>
      <c r="D25" t="s">
        <v>4126</v>
      </c>
      <c r="E25" s="218">
        <v>1000</v>
      </c>
      <c r="F25" s="218">
        <v>0</v>
      </c>
    </row>
    <row r="26" spans="1:6">
      <c r="A26" s="228" t="s">
        <v>2707</v>
      </c>
      <c r="B26" s="228" t="s">
        <v>2611</v>
      </c>
      <c r="C26" t="s">
        <v>2813</v>
      </c>
      <c r="D26" t="s">
        <v>4126</v>
      </c>
      <c r="E26" s="218">
        <v>592000</v>
      </c>
      <c r="F26" s="218">
        <v>559354.03</v>
      </c>
    </row>
    <row r="27" spans="1:6">
      <c r="A27" s="228" t="s">
        <v>2707</v>
      </c>
      <c r="B27" s="228" t="s">
        <v>2596</v>
      </c>
      <c r="C27" t="s">
        <v>2814</v>
      </c>
      <c r="D27" t="s">
        <v>4126</v>
      </c>
      <c r="E27" s="218">
        <v>732706874</v>
      </c>
      <c r="F27" s="218">
        <v>737223187.36999989</v>
      </c>
    </row>
    <row r="28" spans="1:6">
      <c r="A28" s="228" t="s">
        <v>2707</v>
      </c>
      <c r="B28" s="228" t="s">
        <v>2596</v>
      </c>
      <c r="C28" t="s">
        <v>2814</v>
      </c>
      <c r="D28" t="s">
        <v>4127</v>
      </c>
      <c r="E28" s="218">
        <v>2802000</v>
      </c>
      <c r="F28" s="218">
        <v>953707.36000000022</v>
      </c>
    </row>
    <row r="29" spans="1:6">
      <c r="A29" s="219" t="s">
        <v>2707</v>
      </c>
      <c r="B29" s="228" t="s">
        <v>2596</v>
      </c>
      <c r="C29" t="s">
        <v>2815</v>
      </c>
      <c r="D29" t="s">
        <v>4126</v>
      </c>
      <c r="E29" s="218">
        <v>17945304</v>
      </c>
      <c r="F29" s="218">
        <v>7747943.2600000016</v>
      </c>
    </row>
    <row r="30" spans="1:6">
      <c r="A30" s="228" t="s">
        <v>2708</v>
      </c>
      <c r="B30" s="228" t="s">
        <v>2620</v>
      </c>
      <c r="C30" t="s">
        <v>2816</v>
      </c>
      <c r="D30" t="s">
        <v>4126</v>
      </c>
      <c r="E30" s="218">
        <v>3000</v>
      </c>
      <c r="F30" s="218">
        <v>0</v>
      </c>
    </row>
    <row r="31" spans="1:6">
      <c r="A31" s="228" t="s">
        <v>2708</v>
      </c>
      <c r="B31" s="228" t="s">
        <v>2620</v>
      </c>
      <c r="C31" t="s">
        <v>2794</v>
      </c>
      <c r="D31" t="s">
        <v>4126</v>
      </c>
      <c r="E31" s="218">
        <v>9687000</v>
      </c>
      <c r="F31" s="218">
        <v>2143822.5</v>
      </c>
    </row>
    <row r="32" spans="1:6">
      <c r="A32" s="228" t="s">
        <v>2708</v>
      </c>
      <c r="B32" s="228" t="s">
        <v>2620</v>
      </c>
      <c r="C32" t="s">
        <v>2817</v>
      </c>
      <c r="D32" t="s">
        <v>4126</v>
      </c>
      <c r="E32" s="218">
        <v>100000</v>
      </c>
      <c r="F32" s="218">
        <v>0</v>
      </c>
    </row>
    <row r="33" spans="1:6">
      <c r="A33" s="228" t="s">
        <v>2708</v>
      </c>
      <c r="B33" s="228" t="s">
        <v>2620</v>
      </c>
      <c r="C33" t="s">
        <v>2810</v>
      </c>
      <c r="D33" t="s">
        <v>4126</v>
      </c>
      <c r="E33" s="218">
        <v>65296569</v>
      </c>
      <c r="F33" s="218">
        <v>52053029.090000004</v>
      </c>
    </row>
    <row r="34" spans="1:6">
      <c r="A34" s="228" t="s">
        <v>2708</v>
      </c>
      <c r="B34" s="228" t="s">
        <v>2620</v>
      </c>
      <c r="C34" t="s">
        <v>2810</v>
      </c>
      <c r="D34" t="s">
        <v>2708</v>
      </c>
      <c r="E34" s="218">
        <v>4720000</v>
      </c>
      <c r="F34" s="218">
        <v>3493367.7199999993</v>
      </c>
    </row>
    <row r="35" spans="1:6">
      <c r="A35" s="228" t="s">
        <v>2708</v>
      </c>
      <c r="B35" s="228" t="s">
        <v>2620</v>
      </c>
      <c r="C35" t="s">
        <v>2810</v>
      </c>
      <c r="D35" t="s">
        <v>4127</v>
      </c>
      <c r="E35" s="218">
        <v>7260000</v>
      </c>
      <c r="F35" s="218">
        <v>5515543.3600000003</v>
      </c>
    </row>
    <row r="36" spans="1:6">
      <c r="A36" s="228" t="s">
        <v>2708</v>
      </c>
      <c r="B36" s="228" t="s">
        <v>2611</v>
      </c>
      <c r="C36" t="s">
        <v>2648</v>
      </c>
      <c r="D36" t="s">
        <v>4126</v>
      </c>
      <c r="E36" s="218">
        <v>310000</v>
      </c>
      <c r="F36" s="218">
        <v>297355.78000000003</v>
      </c>
    </row>
    <row r="37" spans="1:6">
      <c r="A37" s="228" t="s">
        <v>2708</v>
      </c>
      <c r="B37" s="228" t="s">
        <v>2611</v>
      </c>
      <c r="C37" t="s">
        <v>2813</v>
      </c>
      <c r="D37" t="s">
        <v>4126</v>
      </c>
      <c r="E37" s="218">
        <v>1303000</v>
      </c>
      <c r="F37" s="218">
        <v>1518186.6099999999</v>
      </c>
    </row>
    <row r="38" spans="1:6">
      <c r="A38" s="228" t="s">
        <v>2708</v>
      </c>
      <c r="B38" s="228" t="s">
        <v>2596</v>
      </c>
      <c r="C38" t="s">
        <v>2814</v>
      </c>
      <c r="D38" t="s">
        <v>4126</v>
      </c>
      <c r="E38" s="218">
        <v>236075000</v>
      </c>
      <c r="F38" s="218">
        <v>225580318.45999995</v>
      </c>
    </row>
    <row r="39" spans="1:6">
      <c r="A39" s="219" t="s">
        <v>2708</v>
      </c>
      <c r="B39" s="228" t="s">
        <v>2596</v>
      </c>
      <c r="C39" t="s">
        <v>2815</v>
      </c>
      <c r="D39" t="s">
        <v>4126</v>
      </c>
      <c r="E39" s="218">
        <v>2600000</v>
      </c>
      <c r="F39" s="218">
        <v>2544945.5699999998</v>
      </c>
    </row>
    <row r="40" spans="1:6">
      <c r="A40" s="228" t="s">
        <v>2709</v>
      </c>
      <c r="B40" s="228" t="s">
        <v>2619</v>
      </c>
      <c r="C40" t="s">
        <v>2818</v>
      </c>
      <c r="D40" t="s">
        <v>4127</v>
      </c>
      <c r="E40" s="218">
        <v>10000000</v>
      </c>
      <c r="F40" s="218">
        <v>0</v>
      </c>
    </row>
    <row r="41" spans="1:6">
      <c r="A41" s="228" t="s">
        <v>2709</v>
      </c>
      <c r="B41" s="228" t="s">
        <v>2619</v>
      </c>
      <c r="C41" t="s">
        <v>2819</v>
      </c>
      <c r="D41" t="s">
        <v>4126</v>
      </c>
      <c r="E41" s="218">
        <v>6049753266</v>
      </c>
      <c r="F41" s="218">
        <v>5351909303.6299992</v>
      </c>
    </row>
    <row r="42" spans="1:6">
      <c r="A42" s="228" t="s">
        <v>2709</v>
      </c>
      <c r="B42" s="228" t="s">
        <v>2619</v>
      </c>
      <c r="C42" t="s">
        <v>2819</v>
      </c>
      <c r="D42" t="s">
        <v>2708</v>
      </c>
      <c r="E42" s="218">
        <v>88000000</v>
      </c>
      <c r="F42" s="218">
        <v>103196046.48</v>
      </c>
    </row>
    <row r="43" spans="1:6">
      <c r="A43" s="228" t="s">
        <v>2709</v>
      </c>
      <c r="B43" s="228" t="s">
        <v>2619</v>
      </c>
      <c r="C43" t="s">
        <v>2819</v>
      </c>
      <c r="D43" t="s">
        <v>4127</v>
      </c>
      <c r="E43" s="218">
        <v>3485625800</v>
      </c>
      <c r="F43" s="218">
        <v>4317695315.1899986</v>
      </c>
    </row>
    <row r="44" spans="1:6">
      <c r="A44" s="228" t="s">
        <v>2709</v>
      </c>
      <c r="B44" s="228" t="s">
        <v>2619</v>
      </c>
      <c r="C44" t="s">
        <v>2819</v>
      </c>
      <c r="D44" t="s">
        <v>2712</v>
      </c>
      <c r="E44" s="218">
        <v>131832529</v>
      </c>
      <c r="F44" s="218">
        <v>114530977.15000001</v>
      </c>
    </row>
    <row r="45" spans="1:6">
      <c r="A45" s="228" t="s">
        <v>2709</v>
      </c>
      <c r="B45" s="228" t="s">
        <v>2611</v>
      </c>
      <c r="C45" t="s">
        <v>2648</v>
      </c>
      <c r="D45" t="s">
        <v>4127</v>
      </c>
      <c r="E45" s="218">
        <v>5057000</v>
      </c>
      <c r="F45" s="218">
        <v>0</v>
      </c>
    </row>
    <row r="46" spans="1:6">
      <c r="A46" s="228" t="s">
        <v>2709</v>
      </c>
      <c r="B46" s="228" t="s">
        <v>2611</v>
      </c>
      <c r="C46" t="s">
        <v>2813</v>
      </c>
      <c r="D46" t="s">
        <v>4127</v>
      </c>
      <c r="E46" s="218">
        <v>700000</v>
      </c>
      <c r="F46" s="218">
        <v>3522.34</v>
      </c>
    </row>
    <row r="47" spans="1:6">
      <c r="A47" s="228" t="s">
        <v>2709</v>
      </c>
      <c r="B47" s="228" t="s">
        <v>2611</v>
      </c>
      <c r="C47" t="s">
        <v>2621</v>
      </c>
      <c r="D47" t="s">
        <v>4127</v>
      </c>
      <c r="E47" s="218">
        <v>202000</v>
      </c>
      <c r="F47" s="218">
        <v>0</v>
      </c>
    </row>
    <row r="48" spans="1:6">
      <c r="A48" s="228" t="s">
        <v>2709</v>
      </c>
      <c r="B48" s="228" t="s">
        <v>2599</v>
      </c>
      <c r="C48" t="s">
        <v>2820</v>
      </c>
      <c r="D48" t="s">
        <v>4127</v>
      </c>
      <c r="E48" s="218">
        <v>467000</v>
      </c>
      <c r="F48" s="218">
        <v>504800</v>
      </c>
    </row>
    <row r="49" spans="1:6">
      <c r="A49" s="228" t="s">
        <v>2709</v>
      </c>
      <c r="B49" s="228" t="s">
        <v>2596</v>
      </c>
      <c r="C49" t="s">
        <v>2814</v>
      </c>
      <c r="D49" t="s">
        <v>4127</v>
      </c>
      <c r="E49" s="218">
        <v>69955200</v>
      </c>
      <c r="F49" s="218">
        <v>31640176.960000016</v>
      </c>
    </row>
    <row r="50" spans="1:6">
      <c r="A50" s="219" t="s">
        <v>2709</v>
      </c>
      <c r="B50" s="228" t="s">
        <v>2596</v>
      </c>
      <c r="C50" t="s">
        <v>2815</v>
      </c>
      <c r="D50" t="s">
        <v>4127</v>
      </c>
      <c r="E50" s="218">
        <v>5447104</v>
      </c>
      <c r="F50" s="218">
        <v>4234415.66</v>
      </c>
    </row>
    <row r="51" spans="1:6">
      <c r="A51" s="228" t="s">
        <v>2710</v>
      </c>
      <c r="B51" s="228" t="s">
        <v>2611</v>
      </c>
      <c r="C51" t="s">
        <v>2648</v>
      </c>
      <c r="D51" t="s">
        <v>4127</v>
      </c>
      <c r="E51" s="218">
        <v>0</v>
      </c>
      <c r="F51" s="218">
        <v>120715.95000000001</v>
      </c>
    </row>
    <row r="52" spans="1:6">
      <c r="A52" s="228" t="s">
        <v>2710</v>
      </c>
      <c r="B52" s="228" t="s">
        <v>2611</v>
      </c>
      <c r="C52" t="s">
        <v>2648</v>
      </c>
      <c r="D52" t="s">
        <v>2714</v>
      </c>
      <c r="E52" s="218">
        <v>110000</v>
      </c>
      <c r="F52" s="218">
        <v>19424.13</v>
      </c>
    </row>
    <row r="53" spans="1:6">
      <c r="A53" s="228" t="s">
        <v>2710</v>
      </c>
      <c r="B53" s="228" t="s">
        <v>2611</v>
      </c>
      <c r="C53" t="s">
        <v>2821</v>
      </c>
      <c r="D53" t="s">
        <v>4126</v>
      </c>
      <c r="E53" s="218">
        <v>100000</v>
      </c>
      <c r="F53" s="218">
        <v>0</v>
      </c>
    </row>
    <row r="54" spans="1:6">
      <c r="A54" s="228" t="s">
        <v>2710</v>
      </c>
      <c r="B54" s="228" t="s">
        <v>2611</v>
      </c>
      <c r="C54" t="s">
        <v>2813</v>
      </c>
      <c r="D54" t="s">
        <v>4127</v>
      </c>
      <c r="E54" s="218">
        <v>200000</v>
      </c>
      <c r="F54" s="218">
        <v>0</v>
      </c>
    </row>
    <row r="55" spans="1:6">
      <c r="A55" s="228" t="s">
        <v>2710</v>
      </c>
      <c r="B55" s="228" t="s">
        <v>2611</v>
      </c>
      <c r="C55" t="s">
        <v>2822</v>
      </c>
      <c r="D55" t="s">
        <v>4127</v>
      </c>
      <c r="E55" s="218">
        <v>18253988</v>
      </c>
      <c r="F55" s="218">
        <v>13150915.530000001</v>
      </c>
    </row>
    <row r="56" spans="1:6">
      <c r="A56" s="228" t="s">
        <v>2710</v>
      </c>
      <c r="B56" s="228" t="s">
        <v>2611</v>
      </c>
      <c r="C56" t="s">
        <v>2823</v>
      </c>
      <c r="D56" t="s">
        <v>4127</v>
      </c>
      <c r="E56" s="218">
        <v>22153012</v>
      </c>
      <c r="F56" s="218">
        <v>21518889.130000003</v>
      </c>
    </row>
    <row r="57" spans="1:6">
      <c r="A57" s="228" t="s">
        <v>2710</v>
      </c>
      <c r="B57" s="228" t="s">
        <v>2611</v>
      </c>
      <c r="C57" t="s">
        <v>2824</v>
      </c>
      <c r="D57" t="s">
        <v>4127</v>
      </c>
      <c r="E57" s="218">
        <v>15522500</v>
      </c>
      <c r="F57" s="218">
        <v>12287266.610000001</v>
      </c>
    </row>
    <row r="58" spans="1:6">
      <c r="A58" s="228" t="s">
        <v>2710</v>
      </c>
      <c r="B58" s="228" t="s">
        <v>2611</v>
      </c>
      <c r="C58" t="s">
        <v>2825</v>
      </c>
      <c r="D58" t="s">
        <v>4127</v>
      </c>
      <c r="E58" s="218">
        <v>5824000</v>
      </c>
      <c r="F58" s="218">
        <v>4079513.1700000004</v>
      </c>
    </row>
    <row r="59" spans="1:6">
      <c r="A59" s="228" t="s">
        <v>2710</v>
      </c>
      <c r="B59" s="228" t="s">
        <v>2611</v>
      </c>
      <c r="C59" t="s">
        <v>2826</v>
      </c>
      <c r="D59" t="s">
        <v>4127</v>
      </c>
      <c r="E59" s="218">
        <v>3552000</v>
      </c>
      <c r="F59" s="218">
        <v>3011984.3200000003</v>
      </c>
    </row>
    <row r="60" spans="1:6">
      <c r="A60" s="228" t="s">
        <v>2710</v>
      </c>
      <c r="B60" s="228" t="s">
        <v>2598</v>
      </c>
      <c r="C60" t="s">
        <v>2827</v>
      </c>
      <c r="D60" t="s">
        <v>4127</v>
      </c>
      <c r="E60" s="218">
        <v>100000</v>
      </c>
      <c r="F60" s="218">
        <v>62002.229999999996</v>
      </c>
    </row>
    <row r="61" spans="1:6">
      <c r="A61" s="228" t="s">
        <v>2710</v>
      </c>
      <c r="B61" s="228" t="s">
        <v>2596</v>
      </c>
      <c r="C61" t="s">
        <v>2814</v>
      </c>
      <c r="D61" t="s">
        <v>4127</v>
      </c>
      <c r="E61" s="218">
        <v>84365871</v>
      </c>
      <c r="F61" s="218">
        <v>73211311.519999966</v>
      </c>
    </row>
    <row r="62" spans="1:6">
      <c r="A62" s="219" t="s">
        <v>2710</v>
      </c>
      <c r="B62" s="228" t="s">
        <v>2596</v>
      </c>
      <c r="C62" t="s">
        <v>2815</v>
      </c>
      <c r="D62" t="s">
        <v>4127</v>
      </c>
      <c r="E62" s="218">
        <v>3235000</v>
      </c>
      <c r="F62" s="218">
        <v>2443084.1799999997</v>
      </c>
    </row>
    <row r="63" spans="1:6">
      <c r="A63" s="228" t="s">
        <v>2711</v>
      </c>
      <c r="B63" s="228" t="s">
        <v>2621</v>
      </c>
      <c r="C63" t="s">
        <v>2828</v>
      </c>
      <c r="D63" t="s">
        <v>2714</v>
      </c>
      <c r="E63" s="218">
        <v>1000</v>
      </c>
      <c r="F63" s="218">
        <v>0</v>
      </c>
    </row>
    <row r="64" spans="1:6">
      <c r="A64" s="228" t="s">
        <v>2711</v>
      </c>
      <c r="B64" s="228" t="s">
        <v>2621</v>
      </c>
      <c r="C64" t="s">
        <v>2608</v>
      </c>
      <c r="D64" t="s">
        <v>2714</v>
      </c>
      <c r="E64" s="218">
        <v>6000</v>
      </c>
      <c r="F64" s="218">
        <v>0</v>
      </c>
    </row>
    <row r="65" spans="1:6">
      <c r="A65" s="228" t="s">
        <v>2711</v>
      </c>
      <c r="B65" s="228" t="s">
        <v>2621</v>
      </c>
      <c r="C65" t="s">
        <v>2829</v>
      </c>
      <c r="D65" t="s">
        <v>2714</v>
      </c>
      <c r="E65" s="218">
        <v>2000</v>
      </c>
      <c r="F65" s="218">
        <v>0</v>
      </c>
    </row>
    <row r="66" spans="1:6">
      <c r="A66" s="228" t="s">
        <v>2711</v>
      </c>
      <c r="B66" s="228" t="s">
        <v>2621</v>
      </c>
      <c r="C66" t="s">
        <v>2830</v>
      </c>
      <c r="D66" t="s">
        <v>2714</v>
      </c>
      <c r="E66" s="218">
        <v>2000</v>
      </c>
      <c r="F66" s="218">
        <v>0</v>
      </c>
    </row>
    <row r="67" spans="1:6">
      <c r="A67" s="228" t="s">
        <v>2711</v>
      </c>
      <c r="B67" s="228" t="s">
        <v>2621</v>
      </c>
      <c r="C67" t="s">
        <v>2831</v>
      </c>
      <c r="D67" t="s">
        <v>2714</v>
      </c>
      <c r="E67" s="218">
        <v>2000</v>
      </c>
      <c r="F67" s="218">
        <v>0</v>
      </c>
    </row>
    <row r="68" spans="1:6">
      <c r="A68" s="228" t="s">
        <v>2711</v>
      </c>
      <c r="B68" s="228" t="s">
        <v>2620</v>
      </c>
      <c r="C68" t="s">
        <v>2612</v>
      </c>
      <c r="D68" t="s">
        <v>2714</v>
      </c>
      <c r="E68" s="218">
        <v>30000</v>
      </c>
      <c r="F68" s="218">
        <v>0</v>
      </c>
    </row>
    <row r="69" spans="1:6">
      <c r="A69" s="228" t="s">
        <v>2711</v>
      </c>
      <c r="B69" s="228" t="s">
        <v>2613</v>
      </c>
      <c r="C69" t="s">
        <v>2610</v>
      </c>
      <c r="D69" t="s">
        <v>2712</v>
      </c>
      <c r="E69" s="218">
        <v>0</v>
      </c>
      <c r="F69" s="218">
        <v>37553649.339999996</v>
      </c>
    </row>
    <row r="70" spans="1:6">
      <c r="A70" s="228" t="s">
        <v>2711</v>
      </c>
      <c r="B70" s="228" t="s">
        <v>2613</v>
      </c>
      <c r="C70" t="s">
        <v>2610</v>
      </c>
      <c r="D70" t="s">
        <v>2714</v>
      </c>
      <c r="E70" s="218">
        <v>6000</v>
      </c>
      <c r="F70" s="218">
        <v>0</v>
      </c>
    </row>
    <row r="71" spans="1:6">
      <c r="A71" s="228" t="s">
        <v>2711</v>
      </c>
      <c r="B71" s="228" t="s">
        <v>2612</v>
      </c>
      <c r="C71" t="s">
        <v>2611</v>
      </c>
      <c r="D71" t="s">
        <v>2714</v>
      </c>
      <c r="E71" s="218">
        <v>18000</v>
      </c>
      <c r="F71" s="218">
        <v>0</v>
      </c>
    </row>
    <row r="72" spans="1:6">
      <c r="A72" s="228" t="s">
        <v>2711</v>
      </c>
      <c r="B72" s="228" t="s">
        <v>2609</v>
      </c>
      <c r="C72" t="s">
        <v>2606</v>
      </c>
      <c r="D72" t="s">
        <v>2714</v>
      </c>
      <c r="E72" s="218">
        <v>12000</v>
      </c>
      <c r="F72" s="218">
        <v>0</v>
      </c>
    </row>
    <row r="73" spans="1:6">
      <c r="A73" s="228" t="s">
        <v>2711</v>
      </c>
      <c r="B73" s="228" t="s">
        <v>2599</v>
      </c>
      <c r="C73" t="s">
        <v>2832</v>
      </c>
      <c r="D73" t="s">
        <v>2712</v>
      </c>
      <c r="E73" s="218">
        <v>3594829</v>
      </c>
      <c r="F73" s="218">
        <v>0</v>
      </c>
    </row>
    <row r="74" spans="1:6">
      <c r="A74" s="228" t="s">
        <v>2711</v>
      </c>
      <c r="B74" s="228" t="s">
        <v>2599</v>
      </c>
      <c r="C74" t="s">
        <v>2832</v>
      </c>
      <c r="D74" t="s">
        <v>2714</v>
      </c>
      <c r="E74" s="218">
        <v>936996000</v>
      </c>
      <c r="F74" s="218">
        <v>0</v>
      </c>
    </row>
    <row r="75" spans="1:6">
      <c r="A75" s="228" t="s">
        <v>2711</v>
      </c>
      <c r="B75" s="228" t="s">
        <v>2598</v>
      </c>
      <c r="C75" t="s">
        <v>2605</v>
      </c>
      <c r="D75" t="s">
        <v>2714</v>
      </c>
      <c r="E75" s="218">
        <v>1000</v>
      </c>
      <c r="F75" s="218">
        <v>0</v>
      </c>
    </row>
    <row r="76" spans="1:6">
      <c r="A76" s="228" t="s">
        <v>2711</v>
      </c>
      <c r="B76" s="228" t="s">
        <v>2597</v>
      </c>
      <c r="C76" t="s">
        <v>2833</v>
      </c>
      <c r="D76" t="s">
        <v>2714</v>
      </c>
      <c r="E76" s="218">
        <v>62900000</v>
      </c>
      <c r="F76" s="218">
        <v>0</v>
      </c>
    </row>
    <row r="77" spans="1:6">
      <c r="A77" s="219" t="s">
        <v>2711</v>
      </c>
      <c r="B77" s="228" t="s">
        <v>2597</v>
      </c>
      <c r="C77" t="s">
        <v>2609</v>
      </c>
      <c r="D77" t="s">
        <v>2714</v>
      </c>
      <c r="E77" s="218">
        <v>24000</v>
      </c>
      <c r="F77" s="218">
        <v>0</v>
      </c>
    </row>
    <row r="78" spans="1:6">
      <c r="A78" s="228" t="s">
        <v>2712</v>
      </c>
      <c r="B78" s="228" t="s">
        <v>2615</v>
      </c>
      <c r="C78" t="s">
        <v>2834</v>
      </c>
      <c r="D78" t="s">
        <v>4126</v>
      </c>
      <c r="E78" s="218">
        <v>25000</v>
      </c>
      <c r="F78" s="218">
        <v>3191.99</v>
      </c>
    </row>
    <row r="79" spans="1:6">
      <c r="A79" s="228" t="s">
        <v>2712</v>
      </c>
      <c r="B79" s="228" t="s">
        <v>2615</v>
      </c>
      <c r="C79" t="s">
        <v>2835</v>
      </c>
      <c r="D79" t="s">
        <v>4128</v>
      </c>
      <c r="E79" s="218">
        <v>535000</v>
      </c>
      <c r="F79" s="218">
        <v>0</v>
      </c>
    </row>
    <row r="80" spans="1:6">
      <c r="A80" s="219" t="s">
        <v>2712</v>
      </c>
      <c r="B80" s="228" t="s">
        <v>2615</v>
      </c>
      <c r="C80" t="s">
        <v>2835</v>
      </c>
      <c r="D80" t="s">
        <v>2712</v>
      </c>
      <c r="E80" s="218">
        <v>50000</v>
      </c>
      <c r="F80" s="218">
        <v>0</v>
      </c>
    </row>
    <row r="81" spans="1:6">
      <c r="A81" s="228" t="s">
        <v>2713</v>
      </c>
      <c r="B81" s="228" t="s">
        <v>2611</v>
      </c>
      <c r="C81" t="s">
        <v>2648</v>
      </c>
      <c r="D81" t="s">
        <v>4126</v>
      </c>
      <c r="E81" s="218">
        <v>8800000</v>
      </c>
      <c r="F81" s="218">
        <v>2850000</v>
      </c>
    </row>
    <row r="82" spans="1:6">
      <c r="A82" s="228" t="s">
        <v>2713</v>
      </c>
      <c r="B82" s="228" t="s">
        <v>2611</v>
      </c>
      <c r="C82" t="s">
        <v>2813</v>
      </c>
      <c r="D82" t="s">
        <v>4126</v>
      </c>
      <c r="E82" s="218">
        <v>4539000</v>
      </c>
      <c r="F82" s="218">
        <v>1322021.1099999999</v>
      </c>
    </row>
    <row r="83" spans="1:6">
      <c r="A83" s="228" t="s">
        <v>2713</v>
      </c>
      <c r="B83" s="228" t="s">
        <v>2608</v>
      </c>
      <c r="C83" t="s">
        <v>2836</v>
      </c>
      <c r="D83" t="s">
        <v>4126</v>
      </c>
      <c r="E83" s="218">
        <v>1000</v>
      </c>
      <c r="F83" s="218">
        <v>0</v>
      </c>
    </row>
    <row r="84" spans="1:6">
      <c r="A84" s="228" t="s">
        <v>2713</v>
      </c>
      <c r="B84" s="228" t="s">
        <v>2608</v>
      </c>
      <c r="C84" t="s">
        <v>2837</v>
      </c>
      <c r="D84" t="s">
        <v>4126</v>
      </c>
      <c r="E84" s="218">
        <v>25455000</v>
      </c>
      <c r="F84" s="218">
        <v>609396.01</v>
      </c>
    </row>
    <row r="85" spans="1:6">
      <c r="A85" s="228" t="s">
        <v>2713</v>
      </c>
      <c r="B85" s="228" t="s">
        <v>2608</v>
      </c>
      <c r="C85" t="s">
        <v>2838</v>
      </c>
      <c r="D85" t="s">
        <v>4126</v>
      </c>
      <c r="E85" s="218">
        <v>5676000</v>
      </c>
      <c r="F85" s="218">
        <v>3807324.0799999982</v>
      </c>
    </row>
    <row r="86" spans="1:6">
      <c r="A86" s="228" t="s">
        <v>2713</v>
      </c>
      <c r="B86" s="228" t="s">
        <v>2608</v>
      </c>
      <c r="C86" t="s">
        <v>2839</v>
      </c>
      <c r="D86" t="s">
        <v>4126</v>
      </c>
      <c r="E86" s="218">
        <v>42346000</v>
      </c>
      <c r="F86" s="218">
        <v>25501645.869999997</v>
      </c>
    </row>
    <row r="87" spans="1:6">
      <c r="A87" s="228" t="s">
        <v>2713</v>
      </c>
      <c r="B87" s="228" t="s">
        <v>2596</v>
      </c>
      <c r="C87" t="s">
        <v>2814</v>
      </c>
      <c r="D87" t="s">
        <v>4126</v>
      </c>
      <c r="E87" s="218">
        <v>591388000</v>
      </c>
      <c r="F87" s="218">
        <v>505848071.05999959</v>
      </c>
    </row>
    <row r="88" spans="1:6">
      <c r="A88" s="219" t="s">
        <v>2713</v>
      </c>
      <c r="B88" s="228" t="s">
        <v>2596</v>
      </c>
      <c r="C88" t="s">
        <v>2815</v>
      </c>
      <c r="D88" t="s">
        <v>4126</v>
      </c>
      <c r="E88" s="218">
        <v>12447000</v>
      </c>
      <c r="F88" s="218">
        <v>5663754.629999999</v>
      </c>
    </row>
    <row r="89" spans="1:6">
      <c r="A89" s="228" t="s">
        <v>2714</v>
      </c>
      <c r="B89" s="228" t="s">
        <v>2608</v>
      </c>
      <c r="C89" t="s">
        <v>2840</v>
      </c>
      <c r="D89" t="s">
        <v>4126</v>
      </c>
      <c r="E89" s="218">
        <v>5360000</v>
      </c>
      <c r="F89" s="218">
        <v>0</v>
      </c>
    </row>
    <row r="90" spans="1:6">
      <c r="A90" s="228" t="s">
        <v>2714</v>
      </c>
      <c r="B90" s="228" t="s">
        <v>2596</v>
      </c>
      <c r="C90" t="s">
        <v>2648</v>
      </c>
      <c r="D90" t="s">
        <v>4126</v>
      </c>
      <c r="E90" s="218">
        <v>1000</v>
      </c>
      <c r="F90" s="218">
        <v>0</v>
      </c>
    </row>
    <row r="91" spans="1:6">
      <c r="A91" s="228" t="s">
        <v>2714</v>
      </c>
      <c r="B91" s="228" t="s">
        <v>2596</v>
      </c>
      <c r="C91" t="s">
        <v>2814</v>
      </c>
      <c r="D91" t="s">
        <v>4126</v>
      </c>
      <c r="E91" s="218">
        <v>279967249</v>
      </c>
      <c r="F91" s="218">
        <v>239599082.56999993</v>
      </c>
    </row>
    <row r="92" spans="1:6">
      <c r="A92" s="228" t="s">
        <v>2714</v>
      </c>
      <c r="B92" s="228" t="s">
        <v>2596</v>
      </c>
      <c r="C92" t="s">
        <v>2841</v>
      </c>
      <c r="D92" t="s">
        <v>4126</v>
      </c>
      <c r="E92" s="218">
        <v>8000</v>
      </c>
      <c r="F92" s="218">
        <v>1600</v>
      </c>
    </row>
    <row r="93" spans="1:6">
      <c r="A93" s="228" t="s">
        <v>2714</v>
      </c>
      <c r="B93" s="228" t="s">
        <v>2596</v>
      </c>
      <c r="C93" t="s">
        <v>2815</v>
      </c>
      <c r="D93" t="s">
        <v>4126</v>
      </c>
      <c r="E93" s="218">
        <v>3759000</v>
      </c>
      <c r="F93" s="218">
        <v>2361462.23</v>
      </c>
    </row>
    <row r="94" spans="1:6">
      <c r="A94" s="219" t="s">
        <v>2714</v>
      </c>
      <c r="B94" s="228" t="s">
        <v>2596</v>
      </c>
      <c r="C94" t="s">
        <v>2813</v>
      </c>
      <c r="D94" t="s">
        <v>4126</v>
      </c>
      <c r="E94" s="218">
        <v>1585000</v>
      </c>
      <c r="F94" s="218">
        <v>380348.32999999996</v>
      </c>
    </row>
    <row r="95" spans="1:6">
      <c r="A95" s="228" t="s">
        <v>2715</v>
      </c>
      <c r="B95" s="228" t="s">
        <v>2611</v>
      </c>
      <c r="C95" t="s">
        <v>2648</v>
      </c>
      <c r="D95" t="s">
        <v>4126</v>
      </c>
      <c r="E95" s="218">
        <v>1000000</v>
      </c>
      <c r="F95" s="218">
        <v>0</v>
      </c>
    </row>
    <row r="96" spans="1:6">
      <c r="A96" s="228" t="s">
        <v>2715</v>
      </c>
      <c r="B96" s="228" t="s">
        <v>2611</v>
      </c>
      <c r="C96" t="s">
        <v>2813</v>
      </c>
      <c r="D96" t="s">
        <v>4126</v>
      </c>
      <c r="E96" s="218">
        <v>250000</v>
      </c>
      <c r="F96" s="218">
        <v>55530.04</v>
      </c>
    </row>
    <row r="97" spans="1:6">
      <c r="A97" s="228" t="s">
        <v>2715</v>
      </c>
      <c r="B97" s="228" t="s">
        <v>2611</v>
      </c>
      <c r="C97" t="s">
        <v>2621</v>
      </c>
      <c r="D97" t="s">
        <v>4126</v>
      </c>
      <c r="E97" s="218">
        <v>2001000</v>
      </c>
      <c r="F97" s="218">
        <v>1591451.8199999998</v>
      </c>
    </row>
    <row r="98" spans="1:6">
      <c r="A98" s="228" t="s">
        <v>2715</v>
      </c>
      <c r="B98" s="228" t="s">
        <v>2610</v>
      </c>
      <c r="C98" t="s">
        <v>2842</v>
      </c>
      <c r="D98" t="s">
        <v>4126</v>
      </c>
      <c r="E98" s="218">
        <v>3134378</v>
      </c>
      <c r="F98" s="218">
        <v>1263317.8</v>
      </c>
    </row>
    <row r="99" spans="1:6">
      <c r="A99" s="228" t="s">
        <v>2715</v>
      </c>
      <c r="B99" s="228" t="s">
        <v>2610</v>
      </c>
      <c r="C99" t="s">
        <v>2834</v>
      </c>
      <c r="D99" t="s">
        <v>4126</v>
      </c>
      <c r="E99" s="218">
        <v>1500000</v>
      </c>
      <c r="F99" s="218">
        <v>752805.6</v>
      </c>
    </row>
    <row r="100" spans="1:6">
      <c r="A100" s="228" t="s">
        <v>2715</v>
      </c>
      <c r="B100" s="228" t="s">
        <v>2610</v>
      </c>
      <c r="C100" t="s">
        <v>2843</v>
      </c>
      <c r="D100" t="s">
        <v>4126</v>
      </c>
      <c r="E100" s="218">
        <v>1920974</v>
      </c>
      <c r="F100" s="218">
        <v>1212403.44</v>
      </c>
    </row>
    <row r="101" spans="1:6">
      <c r="A101" s="228" t="s">
        <v>2715</v>
      </c>
      <c r="B101" s="228" t="s">
        <v>2610</v>
      </c>
      <c r="C101" t="s">
        <v>2844</v>
      </c>
      <c r="D101" t="s">
        <v>4126</v>
      </c>
      <c r="E101" s="218">
        <v>84952500</v>
      </c>
      <c r="F101" s="218">
        <v>57366919.139999993</v>
      </c>
    </row>
    <row r="102" spans="1:6">
      <c r="A102" s="228" t="s">
        <v>2715</v>
      </c>
      <c r="B102" s="228" t="s">
        <v>2606</v>
      </c>
      <c r="C102" t="s">
        <v>2845</v>
      </c>
      <c r="D102" t="s">
        <v>4126</v>
      </c>
      <c r="E102" s="218">
        <v>1000</v>
      </c>
      <c r="F102" s="218">
        <v>0</v>
      </c>
    </row>
    <row r="103" spans="1:6">
      <c r="A103" s="228" t="s">
        <v>2715</v>
      </c>
      <c r="B103" s="228" t="s">
        <v>2606</v>
      </c>
      <c r="C103" t="s">
        <v>2845</v>
      </c>
      <c r="D103" t="s">
        <v>2708</v>
      </c>
      <c r="E103" s="218">
        <v>27027812</v>
      </c>
      <c r="F103" s="218">
        <v>0</v>
      </c>
    </row>
    <row r="104" spans="1:6">
      <c r="A104" s="228" t="s">
        <v>2715</v>
      </c>
      <c r="B104" s="228" t="s">
        <v>2606</v>
      </c>
      <c r="C104" t="s">
        <v>2846</v>
      </c>
      <c r="D104" t="s">
        <v>4126</v>
      </c>
      <c r="E104" s="218">
        <v>200000</v>
      </c>
      <c r="F104" s="218">
        <v>0</v>
      </c>
    </row>
    <row r="105" spans="1:6">
      <c r="A105" s="228" t="s">
        <v>2715</v>
      </c>
      <c r="B105" s="228" t="s">
        <v>2606</v>
      </c>
      <c r="C105" t="s">
        <v>2847</v>
      </c>
      <c r="D105" t="s">
        <v>4126</v>
      </c>
      <c r="E105" s="218">
        <v>300000</v>
      </c>
      <c r="F105" s="218">
        <v>0</v>
      </c>
    </row>
    <row r="106" spans="1:6">
      <c r="A106" s="228" t="s">
        <v>2715</v>
      </c>
      <c r="B106" s="228" t="s">
        <v>2606</v>
      </c>
      <c r="C106" t="s">
        <v>2848</v>
      </c>
      <c r="D106" t="s">
        <v>4126</v>
      </c>
      <c r="E106" s="218">
        <v>300000</v>
      </c>
      <c r="F106" s="218">
        <v>0</v>
      </c>
    </row>
    <row r="107" spans="1:6">
      <c r="A107" s="228" t="s">
        <v>2715</v>
      </c>
      <c r="B107" s="228" t="s">
        <v>2606</v>
      </c>
      <c r="C107" t="s">
        <v>2849</v>
      </c>
      <c r="D107" t="s">
        <v>4126</v>
      </c>
      <c r="E107" s="218">
        <v>300000</v>
      </c>
      <c r="F107" s="218">
        <v>0</v>
      </c>
    </row>
    <row r="108" spans="1:6">
      <c r="A108" s="228" t="s">
        <v>2715</v>
      </c>
      <c r="B108" s="228" t="s">
        <v>2606</v>
      </c>
      <c r="C108" t="s">
        <v>2850</v>
      </c>
      <c r="D108" t="s">
        <v>4126</v>
      </c>
      <c r="E108" s="218">
        <v>100000</v>
      </c>
      <c r="F108" s="218">
        <v>0</v>
      </c>
    </row>
    <row r="109" spans="1:6">
      <c r="A109" s="228" t="s">
        <v>2715</v>
      </c>
      <c r="B109" s="228" t="s">
        <v>2596</v>
      </c>
      <c r="C109" t="s">
        <v>2851</v>
      </c>
      <c r="D109" t="s">
        <v>4126</v>
      </c>
      <c r="E109" s="218">
        <v>1000000</v>
      </c>
      <c r="F109" s="218">
        <v>119000</v>
      </c>
    </row>
    <row r="110" spans="1:6">
      <c r="A110" s="228" t="s">
        <v>2715</v>
      </c>
      <c r="B110" s="228" t="s">
        <v>2596</v>
      </c>
      <c r="C110" t="s">
        <v>2653</v>
      </c>
      <c r="D110" t="s">
        <v>4126</v>
      </c>
      <c r="E110" s="218">
        <v>1000000</v>
      </c>
      <c r="F110" s="218">
        <v>0</v>
      </c>
    </row>
    <row r="111" spans="1:6">
      <c r="A111" s="228" t="s">
        <v>2715</v>
      </c>
      <c r="B111" s="228" t="s">
        <v>2596</v>
      </c>
      <c r="C111" t="s">
        <v>2852</v>
      </c>
      <c r="D111" t="s">
        <v>4126</v>
      </c>
      <c r="E111" s="218">
        <v>300000</v>
      </c>
      <c r="F111" s="218">
        <v>0</v>
      </c>
    </row>
    <row r="112" spans="1:6">
      <c r="A112" s="228" t="s">
        <v>2715</v>
      </c>
      <c r="B112" s="228" t="s">
        <v>2596</v>
      </c>
      <c r="C112" t="s">
        <v>2853</v>
      </c>
      <c r="D112" t="s">
        <v>4126</v>
      </c>
      <c r="E112" s="218">
        <v>100000</v>
      </c>
      <c r="F112" s="218">
        <v>0</v>
      </c>
    </row>
    <row r="113" spans="1:6">
      <c r="A113" s="228" t="s">
        <v>2715</v>
      </c>
      <c r="B113" s="228" t="s">
        <v>2596</v>
      </c>
      <c r="C113" t="s">
        <v>2854</v>
      </c>
      <c r="D113" t="s">
        <v>4126</v>
      </c>
      <c r="E113" s="218">
        <v>200000</v>
      </c>
      <c r="F113" s="218">
        <v>0</v>
      </c>
    </row>
    <row r="114" spans="1:6">
      <c r="A114" s="228" t="s">
        <v>2715</v>
      </c>
      <c r="B114" s="228" t="s">
        <v>2596</v>
      </c>
      <c r="C114" t="s">
        <v>2855</v>
      </c>
      <c r="D114" t="s">
        <v>4126</v>
      </c>
      <c r="E114" s="218">
        <v>150000</v>
      </c>
      <c r="F114" s="218">
        <v>0</v>
      </c>
    </row>
    <row r="115" spans="1:6">
      <c r="A115" s="228" t="s">
        <v>2715</v>
      </c>
      <c r="B115" s="228" t="s">
        <v>2596</v>
      </c>
      <c r="C115" t="s">
        <v>2649</v>
      </c>
      <c r="D115" t="s">
        <v>4126</v>
      </c>
      <c r="E115" s="218">
        <v>50000</v>
      </c>
      <c r="F115" s="218">
        <v>0</v>
      </c>
    </row>
    <row r="116" spans="1:6">
      <c r="A116" s="228" t="s">
        <v>2715</v>
      </c>
      <c r="B116" s="228" t="s">
        <v>2596</v>
      </c>
      <c r="C116" t="s">
        <v>2856</v>
      </c>
      <c r="D116" t="s">
        <v>4126</v>
      </c>
      <c r="E116" s="218">
        <v>40000</v>
      </c>
      <c r="F116" s="218">
        <v>0</v>
      </c>
    </row>
    <row r="117" spans="1:6">
      <c r="A117" s="228" t="s">
        <v>2715</v>
      </c>
      <c r="B117" s="228" t="s">
        <v>2596</v>
      </c>
      <c r="C117" t="s">
        <v>2857</v>
      </c>
      <c r="D117" t="s">
        <v>4126</v>
      </c>
      <c r="E117" s="218">
        <v>60000</v>
      </c>
      <c r="F117" s="218">
        <v>0</v>
      </c>
    </row>
    <row r="118" spans="1:6">
      <c r="A118" s="228" t="s">
        <v>2715</v>
      </c>
      <c r="B118" s="228" t="s">
        <v>2596</v>
      </c>
      <c r="C118" t="s">
        <v>2858</v>
      </c>
      <c r="D118" t="s">
        <v>4126</v>
      </c>
      <c r="E118" s="218">
        <v>100000</v>
      </c>
      <c r="F118" s="218">
        <v>0</v>
      </c>
    </row>
    <row r="119" spans="1:6">
      <c r="A119" s="228" t="s">
        <v>2715</v>
      </c>
      <c r="B119" s="228" t="s">
        <v>2596</v>
      </c>
      <c r="C119" t="s">
        <v>2859</v>
      </c>
      <c r="D119" t="s">
        <v>4126</v>
      </c>
      <c r="E119" s="218">
        <v>100000</v>
      </c>
      <c r="F119" s="218">
        <v>0</v>
      </c>
    </row>
    <row r="120" spans="1:6">
      <c r="A120" s="228" t="s">
        <v>2715</v>
      </c>
      <c r="B120" s="228" t="s">
        <v>2596</v>
      </c>
      <c r="C120" t="s">
        <v>2860</v>
      </c>
      <c r="D120" t="s">
        <v>4126</v>
      </c>
      <c r="E120" s="218">
        <v>100000</v>
      </c>
      <c r="F120" s="218">
        <v>0</v>
      </c>
    </row>
    <row r="121" spans="1:6">
      <c r="A121" s="228" t="s">
        <v>2715</v>
      </c>
      <c r="B121" s="228" t="s">
        <v>2596</v>
      </c>
      <c r="C121" t="s">
        <v>2861</v>
      </c>
      <c r="D121" t="s">
        <v>4126</v>
      </c>
      <c r="E121" s="218">
        <v>50000</v>
      </c>
      <c r="F121" s="218">
        <v>0</v>
      </c>
    </row>
    <row r="122" spans="1:6">
      <c r="A122" s="228" t="s">
        <v>2715</v>
      </c>
      <c r="B122" s="228" t="s">
        <v>2596</v>
      </c>
      <c r="C122" t="s">
        <v>2862</v>
      </c>
      <c r="D122" t="s">
        <v>4126</v>
      </c>
      <c r="E122" s="218">
        <v>320000</v>
      </c>
      <c r="F122" s="218">
        <v>0</v>
      </c>
    </row>
    <row r="123" spans="1:6">
      <c r="A123" s="228" t="s">
        <v>2715</v>
      </c>
      <c r="B123" s="228" t="s">
        <v>2596</v>
      </c>
      <c r="C123" t="s">
        <v>2863</v>
      </c>
      <c r="D123" t="s">
        <v>4126</v>
      </c>
      <c r="E123" s="218">
        <v>100000</v>
      </c>
      <c r="F123" s="218">
        <v>0</v>
      </c>
    </row>
    <row r="124" spans="1:6">
      <c r="A124" s="228" t="s">
        <v>2715</v>
      </c>
      <c r="B124" s="228" t="s">
        <v>2596</v>
      </c>
      <c r="C124" t="s">
        <v>2864</v>
      </c>
      <c r="D124" t="s">
        <v>4126</v>
      </c>
      <c r="E124" s="218">
        <v>50000</v>
      </c>
      <c r="F124" s="218">
        <v>0</v>
      </c>
    </row>
    <row r="125" spans="1:6">
      <c r="A125" s="228" t="s">
        <v>2715</v>
      </c>
      <c r="B125" s="228" t="s">
        <v>2596</v>
      </c>
      <c r="C125" t="s">
        <v>2865</v>
      </c>
      <c r="D125" t="s">
        <v>4126</v>
      </c>
      <c r="E125" s="218">
        <v>1000000</v>
      </c>
      <c r="F125" s="218">
        <v>0</v>
      </c>
    </row>
    <row r="126" spans="1:6">
      <c r="A126" s="228" t="s">
        <v>2715</v>
      </c>
      <c r="B126" s="228" t="s">
        <v>2596</v>
      </c>
      <c r="C126" t="s">
        <v>2645</v>
      </c>
      <c r="D126" t="s">
        <v>4126</v>
      </c>
      <c r="E126" s="218">
        <v>120000</v>
      </c>
      <c r="F126" s="218">
        <v>0</v>
      </c>
    </row>
    <row r="127" spans="1:6">
      <c r="A127" s="228" t="s">
        <v>2715</v>
      </c>
      <c r="B127" s="228" t="s">
        <v>2596</v>
      </c>
      <c r="C127" t="s">
        <v>2866</v>
      </c>
      <c r="D127" t="s">
        <v>4126</v>
      </c>
      <c r="E127" s="218">
        <v>560000</v>
      </c>
      <c r="F127" s="218">
        <v>0</v>
      </c>
    </row>
    <row r="128" spans="1:6">
      <c r="A128" s="228" t="s">
        <v>2715</v>
      </c>
      <c r="B128" s="228" t="s">
        <v>2596</v>
      </c>
      <c r="C128" t="s">
        <v>2867</v>
      </c>
      <c r="D128" t="s">
        <v>4126</v>
      </c>
      <c r="E128" s="218">
        <v>4000000</v>
      </c>
      <c r="F128" s="218">
        <v>0</v>
      </c>
    </row>
    <row r="129" spans="1:6">
      <c r="A129" s="228" t="s">
        <v>2715</v>
      </c>
      <c r="B129" s="228" t="s">
        <v>2596</v>
      </c>
      <c r="C129" t="s">
        <v>2868</v>
      </c>
      <c r="D129" t="s">
        <v>4126</v>
      </c>
      <c r="E129" s="218">
        <v>500000</v>
      </c>
      <c r="F129" s="218">
        <v>0</v>
      </c>
    </row>
    <row r="130" spans="1:6">
      <c r="A130" s="228" t="s">
        <v>2715</v>
      </c>
      <c r="B130" s="228" t="s">
        <v>2596</v>
      </c>
      <c r="C130" t="s">
        <v>2869</v>
      </c>
      <c r="D130" t="s">
        <v>4126</v>
      </c>
      <c r="E130" s="218">
        <v>3300000</v>
      </c>
      <c r="F130" s="218">
        <v>0</v>
      </c>
    </row>
    <row r="131" spans="1:6">
      <c r="A131" s="228" t="s">
        <v>2715</v>
      </c>
      <c r="B131" s="228" t="s">
        <v>2596</v>
      </c>
      <c r="C131" t="s">
        <v>2870</v>
      </c>
      <c r="D131" t="s">
        <v>4126</v>
      </c>
      <c r="E131" s="218">
        <v>470000</v>
      </c>
      <c r="F131" s="218">
        <v>0</v>
      </c>
    </row>
    <row r="132" spans="1:6">
      <c r="A132" s="228" t="s">
        <v>2715</v>
      </c>
      <c r="B132" s="228" t="s">
        <v>2596</v>
      </c>
      <c r="C132" t="s">
        <v>2871</v>
      </c>
      <c r="D132" t="s">
        <v>4126</v>
      </c>
      <c r="E132" s="218">
        <v>1000000</v>
      </c>
      <c r="F132" s="218">
        <v>0</v>
      </c>
    </row>
    <row r="133" spans="1:6">
      <c r="A133" s="228" t="s">
        <v>2715</v>
      </c>
      <c r="B133" s="228" t="s">
        <v>2596</v>
      </c>
      <c r="C133" t="s">
        <v>2872</v>
      </c>
      <c r="D133" t="s">
        <v>4126</v>
      </c>
      <c r="E133" s="218">
        <v>500000</v>
      </c>
      <c r="F133" s="218">
        <v>0</v>
      </c>
    </row>
    <row r="134" spans="1:6">
      <c r="A134" s="228" t="s">
        <v>2715</v>
      </c>
      <c r="B134" s="228" t="s">
        <v>2596</v>
      </c>
      <c r="C134" t="s">
        <v>2873</v>
      </c>
      <c r="D134" t="s">
        <v>4126</v>
      </c>
      <c r="E134" s="218">
        <v>500000</v>
      </c>
      <c r="F134" s="218">
        <v>0</v>
      </c>
    </row>
    <row r="135" spans="1:6">
      <c r="A135" s="228" t="s">
        <v>2715</v>
      </c>
      <c r="B135" s="228" t="s">
        <v>2596</v>
      </c>
      <c r="C135" t="s">
        <v>2874</v>
      </c>
      <c r="D135" t="s">
        <v>4126</v>
      </c>
      <c r="E135" s="218">
        <v>2700000</v>
      </c>
      <c r="F135" s="218">
        <v>0</v>
      </c>
    </row>
    <row r="136" spans="1:6">
      <c r="A136" s="228" t="s">
        <v>2715</v>
      </c>
      <c r="B136" s="228" t="s">
        <v>2596</v>
      </c>
      <c r="C136" t="s">
        <v>2875</v>
      </c>
      <c r="D136" t="s">
        <v>4126</v>
      </c>
      <c r="E136" s="218">
        <v>400000</v>
      </c>
      <c r="F136" s="218">
        <v>0</v>
      </c>
    </row>
    <row r="137" spans="1:6">
      <c r="A137" s="228" t="s">
        <v>2715</v>
      </c>
      <c r="B137" s="228" t="s">
        <v>2596</v>
      </c>
      <c r="C137" t="s">
        <v>2876</v>
      </c>
      <c r="D137" t="s">
        <v>4126</v>
      </c>
      <c r="E137" s="218">
        <v>465000</v>
      </c>
      <c r="F137" s="218">
        <v>0</v>
      </c>
    </row>
    <row r="138" spans="1:6">
      <c r="A138" s="228" t="s">
        <v>2715</v>
      </c>
      <c r="B138" s="228" t="s">
        <v>2596</v>
      </c>
      <c r="C138" t="s">
        <v>2877</v>
      </c>
      <c r="D138" t="s">
        <v>4126</v>
      </c>
      <c r="E138" s="218">
        <v>400000</v>
      </c>
      <c r="F138" s="218">
        <v>0</v>
      </c>
    </row>
    <row r="139" spans="1:6">
      <c r="A139" s="228" t="s">
        <v>2715</v>
      </c>
      <c r="B139" s="228" t="s">
        <v>2596</v>
      </c>
      <c r="C139" t="s">
        <v>2878</v>
      </c>
      <c r="D139" t="s">
        <v>4126</v>
      </c>
      <c r="E139" s="218">
        <v>420000</v>
      </c>
      <c r="F139" s="218">
        <v>0</v>
      </c>
    </row>
    <row r="140" spans="1:6">
      <c r="A140" s="228" t="s">
        <v>2715</v>
      </c>
      <c r="B140" s="228" t="s">
        <v>2596</v>
      </c>
      <c r="C140" t="s">
        <v>2879</v>
      </c>
      <c r="D140" t="s">
        <v>4126</v>
      </c>
      <c r="E140" s="218">
        <v>150000</v>
      </c>
      <c r="F140" s="218">
        <v>0</v>
      </c>
    </row>
    <row r="141" spans="1:6">
      <c r="A141" s="228" t="s">
        <v>2715</v>
      </c>
      <c r="B141" s="228" t="s">
        <v>2596</v>
      </c>
      <c r="C141" t="s">
        <v>2880</v>
      </c>
      <c r="D141" t="s">
        <v>4126</v>
      </c>
      <c r="E141" s="218">
        <v>200000</v>
      </c>
      <c r="F141" s="218">
        <v>0</v>
      </c>
    </row>
    <row r="142" spans="1:6">
      <c r="A142" s="228" t="s">
        <v>2715</v>
      </c>
      <c r="B142" s="228" t="s">
        <v>2596</v>
      </c>
      <c r="C142" t="s">
        <v>2881</v>
      </c>
      <c r="D142" t="s">
        <v>4126</v>
      </c>
      <c r="E142" s="218">
        <v>450000</v>
      </c>
      <c r="F142" s="218">
        <v>0</v>
      </c>
    </row>
    <row r="143" spans="1:6">
      <c r="A143" s="228" t="s">
        <v>2715</v>
      </c>
      <c r="B143" s="228" t="s">
        <v>2596</v>
      </c>
      <c r="C143" t="s">
        <v>2814</v>
      </c>
      <c r="D143" t="s">
        <v>4126</v>
      </c>
      <c r="E143" s="218">
        <v>40718018</v>
      </c>
      <c r="F143" s="218">
        <v>38045850.189999998</v>
      </c>
    </row>
    <row r="144" spans="1:6">
      <c r="A144" s="228" t="s">
        <v>2715</v>
      </c>
      <c r="B144" s="228" t="s">
        <v>2596</v>
      </c>
      <c r="C144" t="s">
        <v>2882</v>
      </c>
      <c r="D144" t="s">
        <v>4126</v>
      </c>
      <c r="E144" s="218">
        <v>6635062</v>
      </c>
      <c r="F144" s="218">
        <v>6042203.879999999</v>
      </c>
    </row>
    <row r="145" spans="1:6">
      <c r="A145" s="228" t="s">
        <v>2715</v>
      </c>
      <c r="B145" s="228" t="s">
        <v>2596</v>
      </c>
      <c r="C145" t="s">
        <v>2841</v>
      </c>
      <c r="D145" t="s">
        <v>4126</v>
      </c>
      <c r="E145" s="218">
        <v>612630</v>
      </c>
      <c r="F145" s="218">
        <v>393174.83</v>
      </c>
    </row>
    <row r="146" spans="1:6">
      <c r="A146" s="228" t="s">
        <v>2715</v>
      </c>
      <c r="B146" s="228" t="s">
        <v>2596</v>
      </c>
      <c r="C146" t="s">
        <v>2815</v>
      </c>
      <c r="D146" t="s">
        <v>4126</v>
      </c>
      <c r="E146" s="218">
        <v>3110000</v>
      </c>
      <c r="F146" s="218">
        <v>2266302.86</v>
      </c>
    </row>
    <row r="147" spans="1:6">
      <c r="A147" s="219" t="s">
        <v>2715</v>
      </c>
      <c r="B147" s="228" t="s">
        <v>2596</v>
      </c>
      <c r="C147" t="s">
        <v>2883</v>
      </c>
      <c r="D147" t="s">
        <v>4126</v>
      </c>
      <c r="E147" s="218">
        <v>123731000</v>
      </c>
      <c r="F147" s="218">
        <v>0</v>
      </c>
    </row>
    <row r="148" spans="1:6">
      <c r="A148" s="228" t="s">
        <v>2716</v>
      </c>
      <c r="B148" s="228" t="s">
        <v>2618</v>
      </c>
      <c r="C148" t="s">
        <v>2884</v>
      </c>
      <c r="D148" t="s">
        <v>4126</v>
      </c>
      <c r="E148" s="218">
        <v>800000</v>
      </c>
      <c r="F148" s="218">
        <v>0</v>
      </c>
    </row>
    <row r="149" spans="1:6">
      <c r="A149" s="228" t="s">
        <v>2716</v>
      </c>
      <c r="B149" s="228" t="s">
        <v>2618</v>
      </c>
      <c r="C149" t="s">
        <v>2885</v>
      </c>
      <c r="D149" t="s">
        <v>4126</v>
      </c>
      <c r="E149" s="218">
        <v>12528000</v>
      </c>
      <c r="F149" s="218">
        <v>9094816.7699999996</v>
      </c>
    </row>
    <row r="150" spans="1:6">
      <c r="A150" s="228" t="s">
        <v>2716</v>
      </c>
      <c r="B150" s="228" t="s">
        <v>2618</v>
      </c>
      <c r="C150" t="s">
        <v>2886</v>
      </c>
      <c r="D150" t="s">
        <v>4126</v>
      </c>
      <c r="E150" s="218">
        <v>28942847</v>
      </c>
      <c r="F150" s="218">
        <v>45294040.539999999</v>
      </c>
    </row>
    <row r="151" spans="1:6">
      <c r="A151" s="228" t="s">
        <v>2716</v>
      </c>
      <c r="B151" s="228" t="s">
        <v>2618</v>
      </c>
      <c r="C151" t="s">
        <v>2887</v>
      </c>
      <c r="D151" t="s">
        <v>4126</v>
      </c>
      <c r="E151" s="218">
        <v>15413137</v>
      </c>
      <c r="F151" s="218">
        <v>39250309.18</v>
      </c>
    </row>
    <row r="152" spans="1:6">
      <c r="A152" s="228" t="s">
        <v>2716</v>
      </c>
      <c r="B152" s="228" t="s">
        <v>2617</v>
      </c>
      <c r="C152" t="s">
        <v>2888</v>
      </c>
      <c r="D152" t="s">
        <v>4126</v>
      </c>
      <c r="E152" s="218">
        <v>5200000</v>
      </c>
      <c r="F152" s="218">
        <v>0</v>
      </c>
    </row>
    <row r="153" spans="1:6">
      <c r="A153" s="228" t="s">
        <v>2716</v>
      </c>
      <c r="B153" s="228" t="s">
        <v>2617</v>
      </c>
      <c r="C153" t="s">
        <v>2888</v>
      </c>
      <c r="D153" t="s">
        <v>2708</v>
      </c>
      <c r="E153" s="218">
        <v>15000000</v>
      </c>
      <c r="F153" s="218">
        <v>0</v>
      </c>
    </row>
    <row r="154" spans="1:6">
      <c r="A154" s="228" t="s">
        <v>2716</v>
      </c>
      <c r="B154" s="228" t="s">
        <v>2613</v>
      </c>
      <c r="C154" t="s">
        <v>2889</v>
      </c>
      <c r="D154" t="s">
        <v>4126</v>
      </c>
      <c r="E154" s="218">
        <v>1000</v>
      </c>
      <c r="F154" s="218">
        <v>0</v>
      </c>
    </row>
    <row r="155" spans="1:6">
      <c r="A155" s="228" t="s">
        <v>2716</v>
      </c>
      <c r="B155" s="228" t="s">
        <v>2611</v>
      </c>
      <c r="C155" t="s">
        <v>2648</v>
      </c>
      <c r="D155" t="s">
        <v>4126</v>
      </c>
      <c r="E155" s="218">
        <v>5000000</v>
      </c>
      <c r="F155" s="218">
        <v>5283142.07</v>
      </c>
    </row>
    <row r="156" spans="1:6">
      <c r="A156" s="228" t="s">
        <v>2716</v>
      </c>
      <c r="B156" s="228" t="s">
        <v>2611</v>
      </c>
      <c r="C156" t="s">
        <v>2890</v>
      </c>
      <c r="D156" t="s">
        <v>4126</v>
      </c>
      <c r="E156" s="218">
        <v>1000</v>
      </c>
      <c r="F156" s="218">
        <v>0</v>
      </c>
    </row>
    <row r="157" spans="1:6">
      <c r="A157" s="228" t="s">
        <v>2716</v>
      </c>
      <c r="B157" s="228" t="s">
        <v>2611</v>
      </c>
      <c r="C157" t="s">
        <v>2891</v>
      </c>
      <c r="D157" t="s">
        <v>4126</v>
      </c>
      <c r="E157" s="218">
        <v>56000</v>
      </c>
      <c r="F157" s="218">
        <v>0</v>
      </c>
    </row>
    <row r="158" spans="1:6">
      <c r="A158" s="228" t="s">
        <v>2716</v>
      </c>
      <c r="B158" s="228" t="s">
        <v>2611</v>
      </c>
      <c r="C158" t="s">
        <v>2813</v>
      </c>
      <c r="D158" t="s">
        <v>4126</v>
      </c>
      <c r="E158" s="218">
        <v>2063805</v>
      </c>
      <c r="F158" s="218">
        <v>2939655.41</v>
      </c>
    </row>
    <row r="159" spans="1:6">
      <c r="A159" s="228" t="s">
        <v>2716</v>
      </c>
      <c r="B159" s="228" t="s">
        <v>2611</v>
      </c>
      <c r="C159" t="s">
        <v>2621</v>
      </c>
      <c r="D159" t="s">
        <v>4126</v>
      </c>
      <c r="E159" s="218">
        <v>100000</v>
      </c>
      <c r="F159" s="218">
        <v>1804662.83</v>
      </c>
    </row>
    <row r="160" spans="1:6">
      <c r="A160" s="228" t="s">
        <v>2716</v>
      </c>
      <c r="B160" s="228" t="s">
        <v>2609</v>
      </c>
      <c r="C160" t="s">
        <v>2892</v>
      </c>
      <c r="D160" t="s">
        <v>4126</v>
      </c>
      <c r="E160" s="218">
        <v>1755046</v>
      </c>
      <c r="F160" s="218">
        <v>2456637.2000000002</v>
      </c>
    </row>
    <row r="161" spans="1:6">
      <c r="A161" s="228" t="s">
        <v>2716</v>
      </c>
      <c r="B161" s="228" t="s">
        <v>2600</v>
      </c>
      <c r="C161" t="s">
        <v>2893</v>
      </c>
      <c r="D161" t="s">
        <v>4126</v>
      </c>
      <c r="E161" s="218">
        <v>1000</v>
      </c>
      <c r="F161" s="218">
        <v>0</v>
      </c>
    </row>
    <row r="162" spans="1:6">
      <c r="A162" s="228" t="s">
        <v>2716</v>
      </c>
      <c r="B162" s="228" t="s">
        <v>2598</v>
      </c>
      <c r="C162" t="s">
        <v>2894</v>
      </c>
      <c r="D162" t="s">
        <v>4126</v>
      </c>
      <c r="E162" s="218">
        <v>30000</v>
      </c>
      <c r="F162" s="218">
        <v>0</v>
      </c>
    </row>
    <row r="163" spans="1:6">
      <c r="A163" s="228" t="s">
        <v>2716</v>
      </c>
      <c r="B163" s="228" t="s">
        <v>2598</v>
      </c>
      <c r="C163" t="s">
        <v>2895</v>
      </c>
      <c r="D163" t="s">
        <v>4126</v>
      </c>
      <c r="E163" s="218">
        <v>30000</v>
      </c>
      <c r="F163" s="218">
        <v>0</v>
      </c>
    </row>
    <row r="164" spans="1:6">
      <c r="A164" s="228" t="s">
        <v>2716</v>
      </c>
      <c r="B164" s="228" t="s">
        <v>2598</v>
      </c>
      <c r="C164" t="s">
        <v>2896</v>
      </c>
      <c r="D164" t="s">
        <v>4126</v>
      </c>
      <c r="E164" s="218">
        <v>1000000</v>
      </c>
      <c r="F164" s="218">
        <v>0</v>
      </c>
    </row>
    <row r="165" spans="1:6">
      <c r="A165" s="228" t="s">
        <v>2716</v>
      </c>
      <c r="B165" s="228" t="s">
        <v>2598</v>
      </c>
      <c r="C165" t="s">
        <v>2897</v>
      </c>
      <c r="D165" t="s">
        <v>4126</v>
      </c>
      <c r="E165" s="218">
        <v>150000</v>
      </c>
      <c r="F165" s="218">
        <v>0</v>
      </c>
    </row>
    <row r="166" spans="1:6">
      <c r="A166" s="228" t="s">
        <v>2716</v>
      </c>
      <c r="B166" s="228" t="s">
        <v>2598</v>
      </c>
      <c r="C166" t="s">
        <v>2898</v>
      </c>
      <c r="D166" t="s">
        <v>4126</v>
      </c>
      <c r="E166" s="218">
        <v>200000</v>
      </c>
      <c r="F166" s="218">
        <v>0</v>
      </c>
    </row>
    <row r="167" spans="1:6">
      <c r="A167" s="228" t="s">
        <v>2716</v>
      </c>
      <c r="B167" s="228" t="s">
        <v>2598</v>
      </c>
      <c r="C167" t="s">
        <v>2899</v>
      </c>
      <c r="D167" t="s">
        <v>4126</v>
      </c>
      <c r="E167" s="218">
        <v>300000</v>
      </c>
      <c r="F167" s="218">
        <v>0</v>
      </c>
    </row>
    <row r="168" spans="1:6">
      <c r="A168" s="228" t="s">
        <v>2716</v>
      </c>
      <c r="B168" s="228" t="s">
        <v>2598</v>
      </c>
      <c r="C168" t="s">
        <v>2900</v>
      </c>
      <c r="D168" t="s">
        <v>4126</v>
      </c>
      <c r="E168" s="218">
        <v>30000</v>
      </c>
      <c r="F168" s="218">
        <v>0</v>
      </c>
    </row>
    <row r="169" spans="1:6">
      <c r="A169" s="228" t="s">
        <v>2716</v>
      </c>
      <c r="B169" s="228" t="s">
        <v>2598</v>
      </c>
      <c r="C169" t="s">
        <v>2901</v>
      </c>
      <c r="D169" t="s">
        <v>4126</v>
      </c>
      <c r="E169" s="218">
        <v>450000</v>
      </c>
      <c r="F169" s="218">
        <v>0</v>
      </c>
    </row>
    <row r="170" spans="1:6">
      <c r="A170" s="228" t="s">
        <v>2716</v>
      </c>
      <c r="B170" s="228" t="s">
        <v>2598</v>
      </c>
      <c r="C170" t="s">
        <v>2902</v>
      </c>
      <c r="D170" t="s">
        <v>4126</v>
      </c>
      <c r="E170" s="218">
        <v>500000</v>
      </c>
      <c r="F170" s="218">
        <v>0</v>
      </c>
    </row>
    <row r="171" spans="1:6">
      <c r="A171" s="228" t="s">
        <v>2716</v>
      </c>
      <c r="B171" s="228" t="s">
        <v>2598</v>
      </c>
      <c r="C171" t="s">
        <v>2903</v>
      </c>
      <c r="D171" t="s">
        <v>4126</v>
      </c>
      <c r="E171" s="218">
        <v>400000</v>
      </c>
      <c r="F171" s="218">
        <v>0</v>
      </c>
    </row>
    <row r="172" spans="1:6">
      <c r="A172" s="228" t="s">
        <v>2716</v>
      </c>
      <c r="B172" s="228" t="s">
        <v>2598</v>
      </c>
      <c r="C172" t="s">
        <v>2904</v>
      </c>
      <c r="D172" t="s">
        <v>4126</v>
      </c>
      <c r="E172" s="218">
        <v>1000000</v>
      </c>
      <c r="F172" s="218">
        <v>7251104.6100000003</v>
      </c>
    </row>
    <row r="173" spans="1:6">
      <c r="A173" s="228" t="s">
        <v>2716</v>
      </c>
      <c r="B173" s="228" t="s">
        <v>2598</v>
      </c>
      <c r="C173" t="s">
        <v>2904</v>
      </c>
      <c r="D173" t="s">
        <v>2707</v>
      </c>
      <c r="E173" s="218">
        <v>0</v>
      </c>
      <c r="F173" s="218">
        <v>18839368.740000002</v>
      </c>
    </row>
    <row r="174" spans="1:6">
      <c r="A174" s="228" t="s">
        <v>2716</v>
      </c>
      <c r="B174" s="228" t="s">
        <v>2598</v>
      </c>
      <c r="C174" t="s">
        <v>2650</v>
      </c>
      <c r="D174" t="s">
        <v>4126</v>
      </c>
      <c r="E174" s="218">
        <v>1000</v>
      </c>
      <c r="F174" s="218">
        <v>1830818.68</v>
      </c>
    </row>
    <row r="175" spans="1:6">
      <c r="A175" s="228" t="s">
        <v>2716</v>
      </c>
      <c r="B175" s="228" t="s">
        <v>2598</v>
      </c>
      <c r="C175" t="s">
        <v>2650</v>
      </c>
      <c r="D175" t="s">
        <v>2708</v>
      </c>
      <c r="E175" s="218">
        <v>2236924</v>
      </c>
      <c r="F175" s="218">
        <v>0</v>
      </c>
    </row>
    <row r="176" spans="1:6">
      <c r="A176" s="228" t="s">
        <v>2716</v>
      </c>
      <c r="B176" s="228" t="s">
        <v>2598</v>
      </c>
      <c r="C176" t="s">
        <v>2650</v>
      </c>
      <c r="D176" t="s">
        <v>2709</v>
      </c>
      <c r="E176" s="218">
        <v>1000000</v>
      </c>
      <c r="F176" s="218">
        <v>0</v>
      </c>
    </row>
    <row r="177" spans="1:6">
      <c r="A177" s="228" t="s">
        <v>2716</v>
      </c>
      <c r="B177" s="228" t="s">
        <v>2598</v>
      </c>
      <c r="C177" t="s">
        <v>2905</v>
      </c>
      <c r="D177" t="s">
        <v>4126</v>
      </c>
      <c r="E177" s="218">
        <v>7799302</v>
      </c>
      <c r="F177" s="218">
        <v>39620402.899999999</v>
      </c>
    </row>
    <row r="178" spans="1:6">
      <c r="A178" s="228" t="s">
        <v>2716</v>
      </c>
      <c r="B178" s="228" t="s">
        <v>2598</v>
      </c>
      <c r="C178" t="s">
        <v>2905</v>
      </c>
      <c r="D178" t="s">
        <v>2708</v>
      </c>
      <c r="E178" s="218">
        <v>53420130</v>
      </c>
      <c r="F178" s="218">
        <v>5638801.9100000001</v>
      </c>
    </row>
    <row r="179" spans="1:6">
      <c r="A179" s="228" t="s">
        <v>2716</v>
      </c>
      <c r="B179" s="228" t="s">
        <v>2598</v>
      </c>
      <c r="C179" t="s">
        <v>2906</v>
      </c>
      <c r="D179" t="s">
        <v>4126</v>
      </c>
      <c r="E179" s="218">
        <v>2000</v>
      </c>
      <c r="F179" s="218">
        <v>0</v>
      </c>
    </row>
    <row r="180" spans="1:6">
      <c r="A180" s="228" t="s">
        <v>2716</v>
      </c>
      <c r="B180" s="228" t="s">
        <v>2598</v>
      </c>
      <c r="C180" t="s">
        <v>2907</v>
      </c>
      <c r="D180" t="s">
        <v>4126</v>
      </c>
      <c r="E180" s="218">
        <v>7000</v>
      </c>
      <c r="F180" s="218">
        <v>0</v>
      </c>
    </row>
    <row r="181" spans="1:6">
      <c r="A181" s="228" t="s">
        <v>2716</v>
      </c>
      <c r="B181" s="228" t="s">
        <v>2598</v>
      </c>
      <c r="C181" t="s">
        <v>2908</v>
      </c>
      <c r="D181" t="s">
        <v>4126</v>
      </c>
      <c r="E181" s="218">
        <v>2000</v>
      </c>
      <c r="F181" s="218">
        <v>0</v>
      </c>
    </row>
    <row r="182" spans="1:6">
      <c r="A182" s="228" t="s">
        <v>2716</v>
      </c>
      <c r="B182" s="228" t="s">
        <v>2598</v>
      </c>
      <c r="C182" t="s">
        <v>2909</v>
      </c>
      <c r="D182" t="s">
        <v>4126</v>
      </c>
      <c r="E182" s="218">
        <v>1000</v>
      </c>
      <c r="F182" s="218">
        <v>0</v>
      </c>
    </row>
    <row r="183" spans="1:6">
      <c r="A183" s="228" t="s">
        <v>2716</v>
      </c>
      <c r="B183" s="228" t="s">
        <v>2598</v>
      </c>
      <c r="C183" t="s">
        <v>2910</v>
      </c>
      <c r="D183" t="s">
        <v>4126</v>
      </c>
      <c r="E183" s="218">
        <v>1000</v>
      </c>
      <c r="F183" s="218">
        <v>0</v>
      </c>
    </row>
    <row r="184" spans="1:6">
      <c r="A184" s="228" t="s">
        <v>2716</v>
      </c>
      <c r="B184" s="228" t="s">
        <v>2598</v>
      </c>
      <c r="C184" t="s">
        <v>2911</v>
      </c>
      <c r="D184" t="s">
        <v>4126</v>
      </c>
      <c r="E184" s="218">
        <v>100000</v>
      </c>
      <c r="F184" s="218">
        <v>0</v>
      </c>
    </row>
    <row r="185" spans="1:6">
      <c r="A185" s="228" t="s">
        <v>2716</v>
      </c>
      <c r="B185" s="228" t="s">
        <v>2598</v>
      </c>
      <c r="C185" t="s">
        <v>2912</v>
      </c>
      <c r="D185" t="s">
        <v>4126</v>
      </c>
      <c r="E185" s="218">
        <v>120000</v>
      </c>
      <c r="F185" s="218">
        <v>0</v>
      </c>
    </row>
    <row r="186" spans="1:6">
      <c r="A186" s="228" t="s">
        <v>2716</v>
      </c>
      <c r="B186" s="228" t="s">
        <v>2598</v>
      </c>
      <c r="C186" t="s">
        <v>2913</v>
      </c>
      <c r="D186" t="s">
        <v>4126</v>
      </c>
      <c r="E186" s="218">
        <v>4500</v>
      </c>
      <c r="F186" s="218">
        <v>0</v>
      </c>
    </row>
    <row r="187" spans="1:6">
      <c r="A187" s="228" t="s">
        <v>2716</v>
      </c>
      <c r="B187" s="228" t="s">
        <v>2598</v>
      </c>
      <c r="C187" t="s">
        <v>2914</v>
      </c>
      <c r="D187" t="s">
        <v>4126</v>
      </c>
      <c r="E187" s="218">
        <v>4500</v>
      </c>
      <c r="F187" s="218">
        <v>0</v>
      </c>
    </row>
    <row r="188" spans="1:6">
      <c r="A188" s="228" t="s">
        <v>2716</v>
      </c>
      <c r="B188" s="228" t="s">
        <v>2598</v>
      </c>
      <c r="C188" t="s">
        <v>2915</v>
      </c>
      <c r="D188" t="s">
        <v>4126</v>
      </c>
      <c r="E188" s="218">
        <v>4500</v>
      </c>
      <c r="F188" s="218">
        <v>0</v>
      </c>
    </row>
    <row r="189" spans="1:6">
      <c r="A189" s="228" t="s">
        <v>2716</v>
      </c>
      <c r="B189" s="228" t="s">
        <v>2598</v>
      </c>
      <c r="C189" t="s">
        <v>2916</v>
      </c>
      <c r="D189" t="s">
        <v>4126</v>
      </c>
      <c r="E189" s="218">
        <v>1000</v>
      </c>
      <c r="F189" s="218">
        <v>0</v>
      </c>
    </row>
    <row r="190" spans="1:6">
      <c r="A190" s="228" t="s">
        <v>2716</v>
      </c>
      <c r="B190" s="228" t="s">
        <v>2598</v>
      </c>
      <c r="C190" t="s">
        <v>2917</v>
      </c>
      <c r="D190" t="s">
        <v>4126</v>
      </c>
      <c r="E190" s="218">
        <v>200000</v>
      </c>
      <c r="F190" s="218">
        <v>0</v>
      </c>
    </row>
    <row r="191" spans="1:6">
      <c r="A191" s="228" t="s">
        <v>2716</v>
      </c>
      <c r="B191" s="228" t="s">
        <v>2598</v>
      </c>
      <c r="C191" t="s">
        <v>2918</v>
      </c>
      <c r="D191" t="s">
        <v>4126</v>
      </c>
      <c r="E191" s="218">
        <v>1750000</v>
      </c>
      <c r="F191" s="218">
        <v>0</v>
      </c>
    </row>
    <row r="192" spans="1:6">
      <c r="A192" s="228" t="s">
        <v>2716</v>
      </c>
      <c r="B192" s="228" t="s">
        <v>2598</v>
      </c>
      <c r="C192" t="s">
        <v>2919</v>
      </c>
      <c r="D192" t="s">
        <v>4126</v>
      </c>
      <c r="E192" s="218">
        <v>31604748</v>
      </c>
      <c r="F192" s="218">
        <v>56393761.040000007</v>
      </c>
    </row>
    <row r="193" spans="1:6">
      <c r="A193" s="228" t="s">
        <v>2716</v>
      </c>
      <c r="B193" s="228" t="s">
        <v>2598</v>
      </c>
      <c r="C193" t="s">
        <v>2920</v>
      </c>
      <c r="D193" t="s">
        <v>4126</v>
      </c>
      <c r="E193" s="218">
        <v>54332076</v>
      </c>
      <c r="F193" s="218">
        <v>101198636.39</v>
      </c>
    </row>
    <row r="194" spans="1:6">
      <c r="A194" s="228" t="s">
        <v>2716</v>
      </c>
      <c r="B194" s="228" t="s">
        <v>2598</v>
      </c>
      <c r="C194" t="s">
        <v>2921</v>
      </c>
      <c r="D194" t="s">
        <v>4126</v>
      </c>
      <c r="E194" s="218">
        <v>1000</v>
      </c>
      <c r="F194" s="218">
        <v>0</v>
      </c>
    </row>
    <row r="195" spans="1:6">
      <c r="A195" s="228" t="s">
        <v>2716</v>
      </c>
      <c r="B195" s="228" t="s">
        <v>2598</v>
      </c>
      <c r="C195" t="s">
        <v>2922</v>
      </c>
      <c r="D195" t="s">
        <v>4126</v>
      </c>
      <c r="E195" s="218">
        <v>1500000</v>
      </c>
      <c r="F195" s="218">
        <v>386253.58</v>
      </c>
    </row>
    <row r="196" spans="1:6">
      <c r="A196" s="228" t="s">
        <v>2716</v>
      </c>
      <c r="B196" s="228" t="s">
        <v>2596</v>
      </c>
      <c r="C196" t="s">
        <v>2814</v>
      </c>
      <c r="D196" t="s">
        <v>4126</v>
      </c>
      <c r="E196" s="218">
        <v>49140303</v>
      </c>
      <c r="F196" s="218">
        <v>63073254.119999997</v>
      </c>
    </row>
    <row r="197" spans="1:6">
      <c r="A197" s="228" t="s">
        <v>2716</v>
      </c>
      <c r="B197" s="228" t="s">
        <v>2596</v>
      </c>
      <c r="C197" t="s">
        <v>2815</v>
      </c>
      <c r="D197" t="s">
        <v>4126</v>
      </c>
      <c r="E197" s="218">
        <v>19301262</v>
      </c>
      <c r="F197" s="218">
        <v>22350435.489999998</v>
      </c>
    </row>
    <row r="198" spans="1:6">
      <c r="A198" s="219" t="s">
        <v>2716</v>
      </c>
      <c r="B198" s="228" t="s">
        <v>2596</v>
      </c>
      <c r="C198" t="s">
        <v>2923</v>
      </c>
      <c r="D198" t="s">
        <v>4126</v>
      </c>
      <c r="E198" s="218">
        <v>200000</v>
      </c>
      <c r="F198" s="218">
        <v>0</v>
      </c>
    </row>
    <row r="199" spans="1:6">
      <c r="A199" s="228" t="s">
        <v>2717</v>
      </c>
      <c r="B199" s="228" t="s">
        <v>2619</v>
      </c>
      <c r="C199" t="s">
        <v>2924</v>
      </c>
      <c r="D199" t="s">
        <v>4126</v>
      </c>
      <c r="E199" s="218">
        <v>33000</v>
      </c>
      <c r="F199" s="218">
        <v>0</v>
      </c>
    </row>
    <row r="200" spans="1:6">
      <c r="A200" s="228" t="s">
        <v>2717</v>
      </c>
      <c r="B200" s="228" t="s">
        <v>2611</v>
      </c>
      <c r="C200" t="s">
        <v>2648</v>
      </c>
      <c r="D200" t="s">
        <v>4126</v>
      </c>
      <c r="E200" s="218">
        <v>1000</v>
      </c>
      <c r="F200" s="218">
        <v>0</v>
      </c>
    </row>
    <row r="201" spans="1:6">
      <c r="A201" s="228" t="s">
        <v>2717</v>
      </c>
      <c r="B201" s="228" t="s">
        <v>2611</v>
      </c>
      <c r="C201" t="s">
        <v>2925</v>
      </c>
      <c r="D201" t="s">
        <v>4126</v>
      </c>
      <c r="E201" s="218">
        <v>1000</v>
      </c>
      <c r="F201" s="218">
        <v>0</v>
      </c>
    </row>
    <row r="202" spans="1:6">
      <c r="A202" s="228" t="s">
        <v>2717</v>
      </c>
      <c r="B202" s="228" t="s">
        <v>2611</v>
      </c>
      <c r="C202" t="s">
        <v>2926</v>
      </c>
      <c r="D202" t="s">
        <v>4126</v>
      </c>
      <c r="E202" s="218">
        <v>2000</v>
      </c>
      <c r="F202" s="218">
        <v>0</v>
      </c>
    </row>
    <row r="203" spans="1:6">
      <c r="A203" s="228" t="s">
        <v>2717</v>
      </c>
      <c r="B203" s="228" t="s">
        <v>2611</v>
      </c>
      <c r="C203" t="s">
        <v>2927</v>
      </c>
      <c r="D203" t="s">
        <v>4126</v>
      </c>
      <c r="E203" s="218">
        <v>1000</v>
      </c>
      <c r="F203" s="218">
        <v>0</v>
      </c>
    </row>
    <row r="204" spans="1:6">
      <c r="A204" s="228" t="s">
        <v>2717</v>
      </c>
      <c r="B204" s="228" t="s">
        <v>2611</v>
      </c>
      <c r="C204" t="s">
        <v>2928</v>
      </c>
      <c r="D204" t="s">
        <v>4126</v>
      </c>
      <c r="E204" s="218">
        <v>206460</v>
      </c>
      <c r="F204" s="218">
        <v>2081</v>
      </c>
    </row>
    <row r="205" spans="1:6">
      <c r="A205" s="228" t="s">
        <v>2717</v>
      </c>
      <c r="B205" s="228" t="s">
        <v>2611</v>
      </c>
      <c r="C205" t="s">
        <v>2929</v>
      </c>
      <c r="D205" t="s">
        <v>4126</v>
      </c>
      <c r="E205" s="218">
        <v>2000</v>
      </c>
      <c r="F205" s="218">
        <v>0</v>
      </c>
    </row>
    <row r="206" spans="1:6">
      <c r="A206" s="228" t="s">
        <v>2717</v>
      </c>
      <c r="B206" s="228" t="s">
        <v>2611</v>
      </c>
      <c r="C206" t="s">
        <v>2813</v>
      </c>
      <c r="D206" t="s">
        <v>4126</v>
      </c>
      <c r="E206" s="218">
        <v>1279000</v>
      </c>
      <c r="F206" s="218">
        <v>322517.90999999997</v>
      </c>
    </row>
    <row r="207" spans="1:6">
      <c r="A207" s="228" t="s">
        <v>2717</v>
      </c>
      <c r="B207" s="228" t="s">
        <v>2599</v>
      </c>
      <c r="C207" t="s">
        <v>2647</v>
      </c>
      <c r="D207" t="s">
        <v>4126</v>
      </c>
      <c r="E207" s="218">
        <v>3000</v>
      </c>
      <c r="F207" s="218">
        <v>0</v>
      </c>
    </row>
    <row r="208" spans="1:6">
      <c r="A208" s="228" t="s">
        <v>2717</v>
      </c>
      <c r="B208" s="228" t="s">
        <v>2596</v>
      </c>
      <c r="C208" t="s">
        <v>2930</v>
      </c>
      <c r="D208" t="s">
        <v>4126</v>
      </c>
      <c r="E208" s="218">
        <v>1000</v>
      </c>
      <c r="F208" s="218">
        <v>0</v>
      </c>
    </row>
    <row r="209" spans="1:6">
      <c r="A209" s="228" t="s">
        <v>2717</v>
      </c>
      <c r="B209" s="228" t="s">
        <v>2596</v>
      </c>
      <c r="C209" t="s">
        <v>2814</v>
      </c>
      <c r="D209" t="s">
        <v>4126</v>
      </c>
      <c r="E209" s="218">
        <v>75762055</v>
      </c>
      <c r="F209" s="218">
        <v>52603870.139999978</v>
      </c>
    </row>
    <row r="210" spans="1:6">
      <c r="A210" s="228" t="s">
        <v>2717</v>
      </c>
      <c r="B210" s="228" t="s">
        <v>2596</v>
      </c>
      <c r="C210" t="s">
        <v>2815</v>
      </c>
      <c r="D210" t="s">
        <v>4126</v>
      </c>
      <c r="E210" s="218">
        <v>26955649</v>
      </c>
      <c r="F210" s="218">
        <v>19993049.469999999</v>
      </c>
    </row>
    <row r="211" spans="1:6">
      <c r="A211" s="228" t="s">
        <v>2717</v>
      </c>
      <c r="B211" s="228" t="s">
        <v>2596</v>
      </c>
      <c r="C211" t="s">
        <v>2931</v>
      </c>
      <c r="D211" t="s">
        <v>4126</v>
      </c>
      <c r="E211" s="218">
        <v>611809</v>
      </c>
      <c r="F211" s="218">
        <v>265723.29000000004</v>
      </c>
    </row>
    <row r="212" spans="1:6">
      <c r="A212" s="219" t="s">
        <v>2717</v>
      </c>
      <c r="B212" s="228" t="s">
        <v>2596</v>
      </c>
      <c r="C212" t="s">
        <v>2932</v>
      </c>
      <c r="D212" t="s">
        <v>4126</v>
      </c>
      <c r="E212" s="218">
        <v>3710468</v>
      </c>
      <c r="F212" s="218">
        <v>3195565.4600000004</v>
      </c>
    </row>
    <row r="213" spans="1:6">
      <c r="A213" s="228" t="s">
        <v>2718</v>
      </c>
      <c r="B213" s="228" t="s">
        <v>2621</v>
      </c>
      <c r="C213" t="s">
        <v>2933</v>
      </c>
      <c r="D213" t="s">
        <v>4126</v>
      </c>
      <c r="E213" s="218">
        <v>1000</v>
      </c>
      <c r="F213" s="218">
        <v>0</v>
      </c>
    </row>
    <row r="214" spans="1:6">
      <c r="A214" s="228" t="s">
        <v>2718</v>
      </c>
      <c r="B214" s="228" t="s">
        <v>2621</v>
      </c>
      <c r="C214" t="s">
        <v>2934</v>
      </c>
      <c r="D214" t="s">
        <v>4126</v>
      </c>
      <c r="E214" s="218">
        <v>121000000</v>
      </c>
      <c r="F214" s="218">
        <v>121966100</v>
      </c>
    </row>
    <row r="215" spans="1:6">
      <c r="A215" s="228" t="s">
        <v>2718</v>
      </c>
      <c r="B215" s="228" t="s">
        <v>2621</v>
      </c>
      <c r="C215" t="s">
        <v>2934</v>
      </c>
      <c r="D215" t="s">
        <v>4128</v>
      </c>
      <c r="E215" s="218">
        <v>19074</v>
      </c>
      <c r="F215" s="218">
        <v>0</v>
      </c>
    </row>
    <row r="216" spans="1:6">
      <c r="A216" s="228" t="s">
        <v>2718</v>
      </c>
      <c r="B216" s="228" t="s">
        <v>2621</v>
      </c>
      <c r="C216" t="s">
        <v>2829</v>
      </c>
      <c r="D216" t="s">
        <v>2707</v>
      </c>
      <c r="E216" s="218">
        <v>100000000</v>
      </c>
      <c r="F216" s="218">
        <v>0</v>
      </c>
    </row>
    <row r="217" spans="1:6">
      <c r="A217" s="228" t="s">
        <v>2718</v>
      </c>
      <c r="B217" s="228" t="s">
        <v>2621</v>
      </c>
      <c r="C217" t="s">
        <v>2829</v>
      </c>
      <c r="D217" t="s">
        <v>2708</v>
      </c>
      <c r="E217" s="218">
        <v>49604334</v>
      </c>
      <c r="F217" s="218">
        <v>1263539.3899999999</v>
      </c>
    </row>
    <row r="218" spans="1:6">
      <c r="A218" s="228" t="s">
        <v>2718</v>
      </c>
      <c r="B218" s="228" t="s">
        <v>2621</v>
      </c>
      <c r="C218" t="s">
        <v>2829</v>
      </c>
      <c r="D218" t="s">
        <v>2709</v>
      </c>
      <c r="E218" s="218">
        <v>65068951</v>
      </c>
      <c r="F218" s="218">
        <v>36028772.950000003</v>
      </c>
    </row>
    <row r="219" spans="1:6">
      <c r="A219" s="228" t="s">
        <v>2718</v>
      </c>
      <c r="B219" s="228" t="s">
        <v>2621</v>
      </c>
      <c r="C219" t="s">
        <v>2829</v>
      </c>
      <c r="D219" t="s">
        <v>2712</v>
      </c>
      <c r="E219" s="218">
        <v>419300</v>
      </c>
      <c r="F219" s="218">
        <v>0</v>
      </c>
    </row>
    <row r="220" spans="1:6">
      <c r="A220" s="228" t="s">
        <v>2718</v>
      </c>
      <c r="B220" s="228" t="s">
        <v>2621</v>
      </c>
      <c r="C220" t="s">
        <v>2830</v>
      </c>
      <c r="D220" t="s">
        <v>4126</v>
      </c>
      <c r="E220" s="218">
        <v>9347275</v>
      </c>
      <c r="F220" s="218">
        <v>0</v>
      </c>
    </row>
    <row r="221" spans="1:6">
      <c r="A221" s="228" t="s">
        <v>2718</v>
      </c>
      <c r="B221" s="228" t="s">
        <v>2621</v>
      </c>
      <c r="C221" t="s">
        <v>2830</v>
      </c>
      <c r="D221" t="s">
        <v>2708</v>
      </c>
      <c r="E221" s="218">
        <v>2000</v>
      </c>
      <c r="F221" s="218">
        <v>0</v>
      </c>
    </row>
    <row r="222" spans="1:6">
      <c r="A222" s="228" t="s">
        <v>2718</v>
      </c>
      <c r="B222" s="228" t="s">
        <v>2621</v>
      </c>
      <c r="C222" t="s">
        <v>2830</v>
      </c>
      <c r="D222" t="s">
        <v>4128</v>
      </c>
      <c r="E222" s="218">
        <v>4000000</v>
      </c>
      <c r="F222" s="218">
        <v>13512394.449999999</v>
      </c>
    </row>
    <row r="223" spans="1:6">
      <c r="A223" s="228" t="s">
        <v>2718</v>
      </c>
      <c r="B223" s="228" t="s">
        <v>2621</v>
      </c>
      <c r="C223" t="s">
        <v>2831</v>
      </c>
      <c r="D223" t="s">
        <v>4126</v>
      </c>
      <c r="E223" s="218">
        <v>1042528</v>
      </c>
      <c r="F223" s="218">
        <v>140216.01999999999</v>
      </c>
    </row>
    <row r="224" spans="1:6">
      <c r="A224" s="228" t="s">
        <v>2718</v>
      </c>
      <c r="B224" s="228" t="s">
        <v>2621</v>
      </c>
      <c r="C224" t="s">
        <v>2831</v>
      </c>
      <c r="D224" t="s">
        <v>2708</v>
      </c>
      <c r="E224" s="218">
        <v>4501000</v>
      </c>
      <c r="F224" s="218">
        <v>0</v>
      </c>
    </row>
    <row r="225" spans="1:6">
      <c r="A225" s="228" t="s">
        <v>2718</v>
      </c>
      <c r="B225" s="228" t="s">
        <v>2621</v>
      </c>
      <c r="C225" t="s">
        <v>2831</v>
      </c>
      <c r="D225" t="s">
        <v>2709</v>
      </c>
      <c r="E225" s="218">
        <v>2000</v>
      </c>
      <c r="F225" s="218">
        <v>0</v>
      </c>
    </row>
    <row r="226" spans="1:6">
      <c r="A226" s="228" t="s">
        <v>2718</v>
      </c>
      <c r="B226" s="228" t="s">
        <v>2621</v>
      </c>
      <c r="C226" t="s">
        <v>2831</v>
      </c>
      <c r="D226" t="s">
        <v>4128</v>
      </c>
      <c r="E226" s="218">
        <v>4000000</v>
      </c>
      <c r="F226" s="218">
        <v>0</v>
      </c>
    </row>
    <row r="227" spans="1:6">
      <c r="A227" s="228" t="s">
        <v>2718</v>
      </c>
      <c r="B227" s="228" t="s">
        <v>2618</v>
      </c>
      <c r="C227" t="s">
        <v>2635</v>
      </c>
      <c r="D227" t="s">
        <v>4126</v>
      </c>
      <c r="E227" s="218">
        <v>1000000</v>
      </c>
      <c r="F227" s="218">
        <v>0</v>
      </c>
    </row>
    <row r="228" spans="1:6">
      <c r="A228" s="228" t="s">
        <v>2718</v>
      </c>
      <c r="B228" s="228" t="s">
        <v>2618</v>
      </c>
      <c r="C228" t="s">
        <v>2935</v>
      </c>
      <c r="D228" t="s">
        <v>4126</v>
      </c>
      <c r="E228" s="218">
        <v>15610630</v>
      </c>
      <c r="F228" s="218">
        <v>7148748.0299999993</v>
      </c>
    </row>
    <row r="229" spans="1:6">
      <c r="A229" s="228" t="s">
        <v>2718</v>
      </c>
      <c r="B229" s="228" t="s">
        <v>2618</v>
      </c>
      <c r="C229" t="s">
        <v>2935</v>
      </c>
      <c r="D229" t="s">
        <v>2708</v>
      </c>
      <c r="E229" s="218">
        <v>29001000</v>
      </c>
      <c r="F229" s="218">
        <v>0</v>
      </c>
    </row>
    <row r="230" spans="1:6">
      <c r="A230" s="228" t="s">
        <v>2718</v>
      </c>
      <c r="B230" s="228" t="s">
        <v>2618</v>
      </c>
      <c r="C230" t="s">
        <v>2935</v>
      </c>
      <c r="D230" t="s">
        <v>2709</v>
      </c>
      <c r="E230" s="218">
        <v>10500000</v>
      </c>
      <c r="F230" s="218">
        <v>0</v>
      </c>
    </row>
    <row r="231" spans="1:6">
      <c r="A231" s="228" t="s">
        <v>2718</v>
      </c>
      <c r="B231" s="228" t="s">
        <v>2618</v>
      </c>
      <c r="C231" t="s">
        <v>2936</v>
      </c>
      <c r="D231" t="s">
        <v>4126</v>
      </c>
      <c r="E231" s="218">
        <v>2000</v>
      </c>
      <c r="F231" s="218">
        <v>0</v>
      </c>
    </row>
    <row r="232" spans="1:6">
      <c r="A232" s="228" t="s">
        <v>2718</v>
      </c>
      <c r="B232" s="228" t="s">
        <v>2611</v>
      </c>
      <c r="C232" t="s">
        <v>2648</v>
      </c>
      <c r="D232" t="s">
        <v>4126</v>
      </c>
      <c r="E232" s="218">
        <v>3250000</v>
      </c>
      <c r="F232" s="218">
        <v>0</v>
      </c>
    </row>
    <row r="233" spans="1:6">
      <c r="A233" s="228" t="s">
        <v>2718</v>
      </c>
      <c r="B233" s="228" t="s">
        <v>2611</v>
      </c>
      <c r="C233" t="s">
        <v>2813</v>
      </c>
      <c r="D233" t="s">
        <v>4126</v>
      </c>
      <c r="E233" s="218">
        <v>1691199</v>
      </c>
      <c r="F233" s="218">
        <v>512658.02</v>
      </c>
    </row>
    <row r="234" spans="1:6">
      <c r="A234" s="228" t="s">
        <v>2718</v>
      </c>
      <c r="B234" s="228" t="s">
        <v>2596</v>
      </c>
      <c r="C234" t="s">
        <v>2814</v>
      </c>
      <c r="D234" t="s">
        <v>4126</v>
      </c>
      <c r="E234" s="218">
        <v>48810770</v>
      </c>
      <c r="F234" s="218">
        <v>40868577.620000012</v>
      </c>
    </row>
    <row r="235" spans="1:6">
      <c r="A235" s="219" t="s">
        <v>2718</v>
      </c>
      <c r="B235" s="228" t="s">
        <v>2596</v>
      </c>
      <c r="C235" t="s">
        <v>2815</v>
      </c>
      <c r="D235" t="s">
        <v>4126</v>
      </c>
      <c r="E235" s="218">
        <v>2250000</v>
      </c>
      <c r="F235" s="218">
        <v>1945211.9600000002</v>
      </c>
    </row>
    <row r="236" spans="1:6">
      <c r="A236" s="228" t="s">
        <v>2719</v>
      </c>
      <c r="B236" s="228" t="s">
        <v>2612</v>
      </c>
      <c r="C236" t="s">
        <v>2937</v>
      </c>
      <c r="D236" t="s">
        <v>4126</v>
      </c>
      <c r="E236" s="218">
        <v>30000</v>
      </c>
      <c r="F236" s="218">
        <v>0</v>
      </c>
    </row>
    <row r="237" spans="1:6">
      <c r="A237" s="228" t="s">
        <v>2719</v>
      </c>
      <c r="B237" s="228" t="s">
        <v>2612</v>
      </c>
      <c r="C237" t="s">
        <v>2938</v>
      </c>
      <c r="D237" t="s">
        <v>4126</v>
      </c>
      <c r="E237" s="218">
        <v>80000</v>
      </c>
      <c r="F237" s="218">
        <v>0</v>
      </c>
    </row>
    <row r="238" spans="1:6">
      <c r="A238" s="228" t="s">
        <v>2719</v>
      </c>
      <c r="B238" s="228" t="s">
        <v>2612</v>
      </c>
      <c r="C238" t="s">
        <v>2939</v>
      </c>
      <c r="D238" t="s">
        <v>4126</v>
      </c>
      <c r="E238" s="218">
        <v>1000000</v>
      </c>
      <c r="F238" s="218">
        <v>0</v>
      </c>
    </row>
    <row r="239" spans="1:6">
      <c r="A239" s="228" t="s">
        <v>2719</v>
      </c>
      <c r="B239" s="228" t="s">
        <v>2612</v>
      </c>
      <c r="C239" t="s">
        <v>2940</v>
      </c>
      <c r="D239" t="s">
        <v>4126</v>
      </c>
      <c r="E239" s="218">
        <v>80000</v>
      </c>
      <c r="F239" s="218">
        <v>0</v>
      </c>
    </row>
    <row r="240" spans="1:6">
      <c r="A240" s="228" t="s">
        <v>2719</v>
      </c>
      <c r="B240" s="228" t="s">
        <v>2612</v>
      </c>
      <c r="C240" t="s">
        <v>2941</v>
      </c>
      <c r="D240" t="s">
        <v>4126</v>
      </c>
      <c r="E240" s="218">
        <v>80000</v>
      </c>
      <c r="F240" s="218">
        <v>0</v>
      </c>
    </row>
    <row r="241" spans="1:6">
      <c r="A241" s="228" t="s">
        <v>2719</v>
      </c>
      <c r="B241" s="228" t="s">
        <v>2612</v>
      </c>
      <c r="C241" t="s">
        <v>2942</v>
      </c>
      <c r="D241" t="s">
        <v>4126</v>
      </c>
      <c r="E241" s="218">
        <v>150000</v>
      </c>
      <c r="F241" s="218">
        <v>0</v>
      </c>
    </row>
    <row r="242" spans="1:6">
      <c r="A242" s="228" t="s">
        <v>2719</v>
      </c>
      <c r="B242" s="228" t="s">
        <v>2612</v>
      </c>
      <c r="C242" t="s">
        <v>2943</v>
      </c>
      <c r="D242" t="s">
        <v>4126</v>
      </c>
      <c r="E242" s="218">
        <v>100000</v>
      </c>
      <c r="F242" s="218">
        <v>0</v>
      </c>
    </row>
    <row r="243" spans="1:6">
      <c r="A243" s="228" t="s">
        <v>2719</v>
      </c>
      <c r="B243" s="228" t="s">
        <v>2612</v>
      </c>
      <c r="C243" t="s">
        <v>2944</v>
      </c>
      <c r="D243" t="s">
        <v>4126</v>
      </c>
      <c r="E243" s="218">
        <v>100000</v>
      </c>
      <c r="F243" s="218">
        <v>0</v>
      </c>
    </row>
    <row r="244" spans="1:6">
      <c r="A244" s="228" t="s">
        <v>2719</v>
      </c>
      <c r="B244" s="228" t="s">
        <v>2612</v>
      </c>
      <c r="C244" t="s">
        <v>2945</v>
      </c>
      <c r="D244" t="s">
        <v>4126</v>
      </c>
      <c r="E244" s="218">
        <v>200000</v>
      </c>
      <c r="F244" s="218">
        <v>0</v>
      </c>
    </row>
    <row r="245" spans="1:6">
      <c r="A245" s="228" t="s">
        <v>2719</v>
      </c>
      <c r="B245" s="228" t="s">
        <v>2612</v>
      </c>
      <c r="C245" t="s">
        <v>2946</v>
      </c>
      <c r="D245" t="s">
        <v>4126</v>
      </c>
      <c r="E245" s="218">
        <v>100000</v>
      </c>
      <c r="F245" s="218">
        <v>0</v>
      </c>
    </row>
    <row r="246" spans="1:6">
      <c r="A246" s="228" t="s">
        <v>2719</v>
      </c>
      <c r="B246" s="228" t="s">
        <v>2612</v>
      </c>
      <c r="C246" t="s">
        <v>2947</v>
      </c>
      <c r="D246" t="s">
        <v>4126</v>
      </c>
      <c r="E246" s="218">
        <v>250000</v>
      </c>
      <c r="F246" s="218">
        <v>0</v>
      </c>
    </row>
    <row r="247" spans="1:6">
      <c r="A247" s="228" t="s">
        <v>2719</v>
      </c>
      <c r="B247" s="228" t="s">
        <v>2612</v>
      </c>
      <c r="C247" t="s">
        <v>2948</v>
      </c>
      <c r="D247" t="s">
        <v>4126</v>
      </c>
      <c r="E247" s="218">
        <v>85000</v>
      </c>
      <c r="F247" s="218">
        <v>0</v>
      </c>
    </row>
    <row r="248" spans="1:6">
      <c r="A248" s="228" t="s">
        <v>2719</v>
      </c>
      <c r="B248" s="228" t="s">
        <v>2612</v>
      </c>
      <c r="C248" t="s">
        <v>2949</v>
      </c>
      <c r="D248" t="s">
        <v>4126</v>
      </c>
      <c r="E248" s="218">
        <v>100000</v>
      </c>
      <c r="F248" s="218">
        <v>0</v>
      </c>
    </row>
    <row r="249" spans="1:6">
      <c r="A249" s="228" t="s">
        <v>2719</v>
      </c>
      <c r="B249" s="228" t="s">
        <v>2612</v>
      </c>
      <c r="C249" t="s">
        <v>2950</v>
      </c>
      <c r="D249" t="s">
        <v>4126</v>
      </c>
      <c r="E249" s="218">
        <v>30000</v>
      </c>
      <c r="F249" s="218">
        <v>0</v>
      </c>
    </row>
    <row r="250" spans="1:6">
      <c r="A250" s="228" t="s">
        <v>2719</v>
      </c>
      <c r="B250" s="228" t="s">
        <v>2612</v>
      </c>
      <c r="C250" t="s">
        <v>2951</v>
      </c>
      <c r="D250" t="s">
        <v>4126</v>
      </c>
      <c r="E250" s="218">
        <v>30000</v>
      </c>
      <c r="F250" s="218">
        <v>0</v>
      </c>
    </row>
    <row r="251" spans="1:6">
      <c r="A251" s="228" t="s">
        <v>2719</v>
      </c>
      <c r="B251" s="228" t="s">
        <v>2612</v>
      </c>
      <c r="C251" t="s">
        <v>2952</v>
      </c>
      <c r="D251" t="s">
        <v>4126</v>
      </c>
      <c r="E251" s="218">
        <v>30000</v>
      </c>
      <c r="F251" s="218">
        <v>0</v>
      </c>
    </row>
    <row r="252" spans="1:6">
      <c r="A252" s="228" t="s">
        <v>2719</v>
      </c>
      <c r="B252" s="228" t="s">
        <v>2612</v>
      </c>
      <c r="C252" t="s">
        <v>2953</v>
      </c>
      <c r="D252" t="s">
        <v>4126</v>
      </c>
      <c r="E252" s="218">
        <v>30000</v>
      </c>
      <c r="F252" s="218">
        <v>0</v>
      </c>
    </row>
    <row r="253" spans="1:6">
      <c r="A253" s="228" t="s">
        <v>2719</v>
      </c>
      <c r="B253" s="228" t="s">
        <v>2612</v>
      </c>
      <c r="C253" t="s">
        <v>2954</v>
      </c>
      <c r="D253" t="s">
        <v>4126</v>
      </c>
      <c r="E253" s="218">
        <v>30000</v>
      </c>
      <c r="F253" s="218">
        <v>0</v>
      </c>
    </row>
    <row r="254" spans="1:6">
      <c r="A254" s="228" t="s">
        <v>2719</v>
      </c>
      <c r="B254" s="228" t="s">
        <v>2612</v>
      </c>
      <c r="C254" t="s">
        <v>2955</v>
      </c>
      <c r="D254" t="s">
        <v>4126</v>
      </c>
      <c r="E254" s="218">
        <v>30000</v>
      </c>
      <c r="F254" s="218">
        <v>0</v>
      </c>
    </row>
    <row r="255" spans="1:6">
      <c r="A255" s="228" t="s">
        <v>2719</v>
      </c>
      <c r="B255" s="228" t="s">
        <v>2612</v>
      </c>
      <c r="C255" t="s">
        <v>2956</v>
      </c>
      <c r="D255" t="s">
        <v>4126</v>
      </c>
      <c r="E255" s="218">
        <v>100000</v>
      </c>
      <c r="F255" s="218">
        <v>0</v>
      </c>
    </row>
    <row r="256" spans="1:6">
      <c r="A256" s="228" t="s">
        <v>2719</v>
      </c>
      <c r="B256" s="228" t="s">
        <v>2612</v>
      </c>
      <c r="C256" t="s">
        <v>2639</v>
      </c>
      <c r="D256" t="s">
        <v>4126</v>
      </c>
      <c r="E256" s="218">
        <v>100000</v>
      </c>
      <c r="F256" s="218">
        <v>0</v>
      </c>
    </row>
    <row r="257" spans="1:6">
      <c r="A257" s="228" t="s">
        <v>2719</v>
      </c>
      <c r="B257" s="228" t="s">
        <v>2612</v>
      </c>
      <c r="C257" t="s">
        <v>2957</v>
      </c>
      <c r="D257" t="s">
        <v>4126</v>
      </c>
      <c r="E257" s="218">
        <v>100000</v>
      </c>
      <c r="F257" s="218">
        <v>0</v>
      </c>
    </row>
    <row r="258" spans="1:6">
      <c r="A258" s="228" t="s">
        <v>2719</v>
      </c>
      <c r="B258" s="228" t="s">
        <v>2612</v>
      </c>
      <c r="C258" t="s">
        <v>2958</v>
      </c>
      <c r="D258" t="s">
        <v>4126</v>
      </c>
      <c r="E258" s="218">
        <v>200000</v>
      </c>
      <c r="F258" s="218">
        <v>0</v>
      </c>
    </row>
    <row r="259" spans="1:6">
      <c r="A259" s="228" t="s">
        <v>2719</v>
      </c>
      <c r="B259" s="228" t="s">
        <v>2612</v>
      </c>
      <c r="C259" t="s">
        <v>2959</v>
      </c>
      <c r="D259" t="s">
        <v>4126</v>
      </c>
      <c r="E259" s="218">
        <v>200000</v>
      </c>
      <c r="F259" s="218">
        <v>0</v>
      </c>
    </row>
    <row r="260" spans="1:6">
      <c r="A260" s="228" t="s">
        <v>2719</v>
      </c>
      <c r="B260" s="228" t="s">
        <v>2612</v>
      </c>
      <c r="C260" t="s">
        <v>2960</v>
      </c>
      <c r="D260" t="s">
        <v>4126</v>
      </c>
      <c r="E260" s="218">
        <v>200000</v>
      </c>
      <c r="F260" s="218">
        <v>0</v>
      </c>
    </row>
    <row r="261" spans="1:6">
      <c r="A261" s="228" t="s">
        <v>2719</v>
      </c>
      <c r="B261" s="228" t="s">
        <v>2612</v>
      </c>
      <c r="C261" t="s">
        <v>2961</v>
      </c>
      <c r="D261" t="s">
        <v>4126</v>
      </c>
      <c r="E261" s="218">
        <v>200000</v>
      </c>
      <c r="F261" s="218">
        <v>0</v>
      </c>
    </row>
    <row r="262" spans="1:6">
      <c r="A262" s="228" t="s">
        <v>2719</v>
      </c>
      <c r="B262" s="228" t="s">
        <v>2612</v>
      </c>
      <c r="C262" t="s">
        <v>2962</v>
      </c>
      <c r="D262" t="s">
        <v>4126</v>
      </c>
      <c r="E262" s="218">
        <v>200000</v>
      </c>
      <c r="F262" s="218">
        <v>0</v>
      </c>
    </row>
    <row r="263" spans="1:6">
      <c r="A263" s="228" t="s">
        <v>2719</v>
      </c>
      <c r="B263" s="228" t="s">
        <v>2612</v>
      </c>
      <c r="C263" t="s">
        <v>2963</v>
      </c>
      <c r="D263" t="s">
        <v>4126</v>
      </c>
      <c r="E263" s="218">
        <v>148000</v>
      </c>
      <c r="F263" s="218">
        <v>0</v>
      </c>
    </row>
    <row r="264" spans="1:6">
      <c r="A264" s="228" t="s">
        <v>2719</v>
      </c>
      <c r="B264" s="228" t="s">
        <v>2612</v>
      </c>
      <c r="C264" t="s">
        <v>2964</v>
      </c>
      <c r="D264" t="s">
        <v>4126</v>
      </c>
      <c r="E264" s="218">
        <v>1000</v>
      </c>
      <c r="F264" s="218">
        <v>0</v>
      </c>
    </row>
    <row r="265" spans="1:6">
      <c r="A265" s="228" t="s">
        <v>2719</v>
      </c>
      <c r="B265" s="228" t="s">
        <v>2612</v>
      </c>
      <c r="C265" t="s">
        <v>2965</v>
      </c>
      <c r="D265" t="s">
        <v>4126</v>
      </c>
      <c r="E265" s="218">
        <v>150000</v>
      </c>
      <c r="F265" s="218">
        <v>0</v>
      </c>
    </row>
    <row r="266" spans="1:6">
      <c r="A266" s="228" t="s">
        <v>2719</v>
      </c>
      <c r="B266" s="228" t="s">
        <v>2612</v>
      </c>
      <c r="C266" t="s">
        <v>2966</v>
      </c>
      <c r="D266" t="s">
        <v>4126</v>
      </c>
      <c r="E266" s="218">
        <v>150000</v>
      </c>
      <c r="F266" s="218">
        <v>0</v>
      </c>
    </row>
    <row r="267" spans="1:6">
      <c r="A267" s="228" t="s">
        <v>2719</v>
      </c>
      <c r="B267" s="228" t="s">
        <v>2612</v>
      </c>
      <c r="C267" t="s">
        <v>2967</v>
      </c>
      <c r="D267" t="s">
        <v>4126</v>
      </c>
      <c r="E267" s="218">
        <v>150000</v>
      </c>
      <c r="F267" s="218">
        <v>0</v>
      </c>
    </row>
    <row r="268" spans="1:6">
      <c r="A268" s="228" t="s">
        <v>2719</v>
      </c>
      <c r="B268" s="228" t="s">
        <v>2612</v>
      </c>
      <c r="C268" t="s">
        <v>2968</v>
      </c>
      <c r="D268" t="s">
        <v>4126</v>
      </c>
      <c r="E268" s="218">
        <v>150000</v>
      </c>
      <c r="F268" s="218">
        <v>0</v>
      </c>
    </row>
    <row r="269" spans="1:6">
      <c r="A269" s="228" t="s">
        <v>2719</v>
      </c>
      <c r="B269" s="228" t="s">
        <v>2612</v>
      </c>
      <c r="C269" t="s">
        <v>2969</v>
      </c>
      <c r="D269" t="s">
        <v>4126</v>
      </c>
      <c r="E269" s="218">
        <v>2000000</v>
      </c>
      <c r="F269" s="218">
        <v>0</v>
      </c>
    </row>
    <row r="270" spans="1:6">
      <c r="A270" s="228" t="s">
        <v>2719</v>
      </c>
      <c r="B270" s="228" t="s">
        <v>2612</v>
      </c>
      <c r="C270" t="s">
        <v>2970</v>
      </c>
      <c r="D270" t="s">
        <v>4126</v>
      </c>
      <c r="E270" s="218">
        <v>200000</v>
      </c>
      <c r="F270" s="218">
        <v>0</v>
      </c>
    </row>
    <row r="271" spans="1:6">
      <c r="A271" s="228" t="s">
        <v>2719</v>
      </c>
      <c r="B271" s="228" t="s">
        <v>2612</v>
      </c>
      <c r="C271" t="s">
        <v>2971</v>
      </c>
      <c r="D271" t="s">
        <v>4126</v>
      </c>
      <c r="E271" s="218">
        <v>90000</v>
      </c>
      <c r="F271" s="218">
        <v>0</v>
      </c>
    </row>
    <row r="272" spans="1:6">
      <c r="A272" s="228" t="s">
        <v>2719</v>
      </c>
      <c r="B272" s="228" t="s">
        <v>2612</v>
      </c>
      <c r="C272" t="s">
        <v>2972</v>
      </c>
      <c r="D272" t="s">
        <v>4126</v>
      </c>
      <c r="E272" s="218">
        <v>1000</v>
      </c>
      <c r="F272" s="218">
        <v>0</v>
      </c>
    </row>
    <row r="273" spans="1:6">
      <c r="A273" s="228" t="s">
        <v>2719</v>
      </c>
      <c r="B273" s="228" t="s">
        <v>2612</v>
      </c>
      <c r="C273" t="s">
        <v>2973</v>
      </c>
      <c r="D273" t="s">
        <v>4126</v>
      </c>
      <c r="E273" s="218">
        <v>3021788</v>
      </c>
      <c r="F273" s="218">
        <v>1894578.79</v>
      </c>
    </row>
    <row r="274" spans="1:6">
      <c r="A274" s="228" t="s">
        <v>2719</v>
      </c>
      <c r="B274" s="228" t="s">
        <v>2612</v>
      </c>
      <c r="C274" t="s">
        <v>2974</v>
      </c>
      <c r="D274" t="s">
        <v>4126</v>
      </c>
      <c r="E274" s="218">
        <v>12448953</v>
      </c>
      <c r="F274" s="218">
        <v>8630892.1300000008</v>
      </c>
    </row>
    <row r="275" spans="1:6">
      <c r="A275" s="228" t="s">
        <v>2719</v>
      </c>
      <c r="B275" s="228" t="s">
        <v>2612</v>
      </c>
      <c r="C275" t="s">
        <v>2975</v>
      </c>
      <c r="D275" t="s">
        <v>4126</v>
      </c>
      <c r="E275" s="218">
        <v>6712929</v>
      </c>
      <c r="F275" s="218">
        <v>4918912.469999996</v>
      </c>
    </row>
    <row r="276" spans="1:6">
      <c r="A276" s="228" t="s">
        <v>2719</v>
      </c>
      <c r="B276" s="228" t="s">
        <v>2612</v>
      </c>
      <c r="C276" t="s">
        <v>2976</v>
      </c>
      <c r="D276" t="s">
        <v>4126</v>
      </c>
      <c r="E276" s="218">
        <v>4569226</v>
      </c>
      <c r="F276" s="218">
        <v>4248590.7299999995</v>
      </c>
    </row>
    <row r="277" spans="1:6">
      <c r="A277" s="228" t="s">
        <v>2719</v>
      </c>
      <c r="B277" s="228" t="s">
        <v>2612</v>
      </c>
      <c r="C277" t="s">
        <v>2977</v>
      </c>
      <c r="D277" t="s">
        <v>4126</v>
      </c>
      <c r="E277" s="218">
        <v>1381818055</v>
      </c>
      <c r="F277" s="218">
        <v>1069376842.41</v>
      </c>
    </row>
    <row r="278" spans="1:6">
      <c r="A278" s="228" t="s">
        <v>2719</v>
      </c>
      <c r="B278" s="228" t="s">
        <v>2612</v>
      </c>
      <c r="C278" t="s">
        <v>2977</v>
      </c>
      <c r="D278" t="s">
        <v>2708</v>
      </c>
      <c r="E278" s="218">
        <v>21299935</v>
      </c>
      <c r="F278" s="218">
        <v>858.72</v>
      </c>
    </row>
    <row r="279" spans="1:6">
      <c r="A279" s="228" t="s">
        <v>2719</v>
      </c>
      <c r="B279" s="228" t="s">
        <v>2612</v>
      </c>
      <c r="C279" t="s">
        <v>2978</v>
      </c>
      <c r="D279" t="s">
        <v>4126</v>
      </c>
      <c r="E279" s="218">
        <v>34799581</v>
      </c>
      <c r="F279" s="218">
        <v>24871912.700000003</v>
      </c>
    </row>
    <row r="280" spans="1:6">
      <c r="A280" s="228" t="s">
        <v>2719</v>
      </c>
      <c r="B280" s="228" t="s">
        <v>2612</v>
      </c>
      <c r="C280" t="s">
        <v>2979</v>
      </c>
      <c r="D280" t="s">
        <v>4126</v>
      </c>
      <c r="E280" s="218">
        <v>2692850817</v>
      </c>
      <c r="F280" s="218">
        <v>2667929067.4300027</v>
      </c>
    </row>
    <row r="281" spans="1:6">
      <c r="A281" s="228" t="s">
        <v>2719</v>
      </c>
      <c r="B281" s="228" t="s">
        <v>2612</v>
      </c>
      <c r="C281" t="s">
        <v>2980</v>
      </c>
      <c r="D281" t="s">
        <v>4126</v>
      </c>
      <c r="E281" s="218">
        <v>11448333</v>
      </c>
      <c r="F281" s="218">
        <v>10756059.469999997</v>
      </c>
    </row>
    <row r="282" spans="1:6">
      <c r="A282" s="228" t="s">
        <v>2719</v>
      </c>
      <c r="B282" s="228" t="s">
        <v>2612</v>
      </c>
      <c r="C282" t="s">
        <v>2981</v>
      </c>
      <c r="D282" t="s">
        <v>4126</v>
      </c>
      <c r="E282" s="218">
        <v>20000000</v>
      </c>
      <c r="F282" s="218">
        <v>299201.41000000003</v>
      </c>
    </row>
    <row r="283" spans="1:6">
      <c r="A283" s="228" t="s">
        <v>2719</v>
      </c>
      <c r="B283" s="228" t="s">
        <v>2612</v>
      </c>
      <c r="C283" t="s">
        <v>2982</v>
      </c>
      <c r="D283" t="s">
        <v>4126</v>
      </c>
      <c r="E283" s="218">
        <v>4024682</v>
      </c>
      <c r="F283" s="218">
        <v>6072986.839999998</v>
      </c>
    </row>
    <row r="284" spans="1:6">
      <c r="A284" s="228" t="s">
        <v>2719</v>
      </c>
      <c r="B284" s="228" t="s">
        <v>2612</v>
      </c>
      <c r="C284" t="s">
        <v>2983</v>
      </c>
      <c r="D284" t="s">
        <v>4126</v>
      </c>
      <c r="E284" s="218">
        <v>40545469</v>
      </c>
      <c r="F284" s="218">
        <v>90106458.200000003</v>
      </c>
    </row>
    <row r="285" spans="1:6">
      <c r="A285" s="228" t="s">
        <v>2719</v>
      </c>
      <c r="B285" s="228" t="s">
        <v>2612</v>
      </c>
      <c r="C285" t="s">
        <v>2984</v>
      </c>
      <c r="D285" t="s">
        <v>4126</v>
      </c>
      <c r="E285" s="218">
        <v>41699539</v>
      </c>
      <c r="F285" s="218">
        <v>99703087.060000002</v>
      </c>
    </row>
    <row r="286" spans="1:6">
      <c r="A286" s="228" t="s">
        <v>2719</v>
      </c>
      <c r="B286" s="228" t="s">
        <v>2612</v>
      </c>
      <c r="C286" t="s">
        <v>2985</v>
      </c>
      <c r="D286" t="s">
        <v>4126</v>
      </c>
      <c r="E286" s="218">
        <v>0</v>
      </c>
      <c r="F286" s="218">
        <v>80745932.659999996</v>
      </c>
    </row>
    <row r="287" spans="1:6">
      <c r="A287" s="228" t="s">
        <v>2719</v>
      </c>
      <c r="B287" s="228" t="s">
        <v>2612</v>
      </c>
      <c r="C287" t="s">
        <v>2985</v>
      </c>
      <c r="D287" t="s">
        <v>2710</v>
      </c>
      <c r="E287" s="218">
        <v>896062630</v>
      </c>
      <c r="F287" s="218">
        <v>923059094.76999998</v>
      </c>
    </row>
    <row r="288" spans="1:6">
      <c r="A288" s="228" t="s">
        <v>2719</v>
      </c>
      <c r="B288" s="228" t="s">
        <v>2612</v>
      </c>
      <c r="C288" t="s">
        <v>2986</v>
      </c>
      <c r="D288" t="s">
        <v>4126</v>
      </c>
      <c r="E288" s="218">
        <v>0</v>
      </c>
      <c r="F288" s="218">
        <v>0</v>
      </c>
    </row>
    <row r="289" spans="1:6">
      <c r="A289" s="228" t="s">
        <v>2719</v>
      </c>
      <c r="B289" s="228" t="s">
        <v>2612</v>
      </c>
      <c r="C289" t="s">
        <v>2986</v>
      </c>
      <c r="D289" t="s">
        <v>2710</v>
      </c>
      <c r="E289" s="218">
        <v>2254200515</v>
      </c>
      <c r="F289" s="218">
        <v>2494901755.5</v>
      </c>
    </row>
    <row r="290" spans="1:6">
      <c r="A290" s="228" t="s">
        <v>2719</v>
      </c>
      <c r="B290" s="228" t="s">
        <v>2612</v>
      </c>
      <c r="C290" t="s">
        <v>2987</v>
      </c>
      <c r="D290" t="s">
        <v>4126</v>
      </c>
      <c r="E290" s="218">
        <v>0</v>
      </c>
      <c r="F290" s="218">
        <v>41541721.299999997</v>
      </c>
    </row>
    <row r="291" spans="1:6">
      <c r="A291" s="228" t="s">
        <v>2719</v>
      </c>
      <c r="B291" s="228" t="s">
        <v>2612</v>
      </c>
      <c r="C291" t="s">
        <v>2987</v>
      </c>
      <c r="D291" t="s">
        <v>2710</v>
      </c>
      <c r="E291" s="218">
        <v>1140983965</v>
      </c>
      <c r="F291" s="218">
        <v>1211605775.1799998</v>
      </c>
    </row>
    <row r="292" spans="1:6">
      <c r="A292" s="228" t="s">
        <v>2719</v>
      </c>
      <c r="B292" s="228" t="s">
        <v>2612</v>
      </c>
      <c r="C292" t="s">
        <v>2988</v>
      </c>
      <c r="D292" t="s">
        <v>4126</v>
      </c>
      <c r="E292" s="218">
        <v>76449223</v>
      </c>
      <c r="F292" s="218">
        <v>64408306.899999976</v>
      </c>
    </row>
    <row r="293" spans="1:6">
      <c r="A293" s="228" t="s">
        <v>2719</v>
      </c>
      <c r="B293" s="228" t="s">
        <v>2612</v>
      </c>
      <c r="C293" t="s">
        <v>2989</v>
      </c>
      <c r="D293" t="s">
        <v>4126</v>
      </c>
      <c r="E293" s="218">
        <v>12983600</v>
      </c>
      <c r="F293" s="218">
        <v>9749462</v>
      </c>
    </row>
    <row r="294" spans="1:6">
      <c r="A294" s="228" t="s">
        <v>2719</v>
      </c>
      <c r="B294" s="228" t="s">
        <v>2612</v>
      </c>
      <c r="C294" t="s">
        <v>2990</v>
      </c>
      <c r="D294" t="s">
        <v>2708</v>
      </c>
      <c r="E294" s="218">
        <v>16749992</v>
      </c>
      <c r="F294" s="218">
        <v>0</v>
      </c>
    </row>
    <row r="295" spans="1:6">
      <c r="A295" s="228" t="s">
        <v>2719</v>
      </c>
      <c r="B295" s="228" t="s">
        <v>2612</v>
      </c>
      <c r="C295" t="s">
        <v>2991</v>
      </c>
      <c r="D295" t="s">
        <v>4126</v>
      </c>
      <c r="E295" s="218">
        <v>18483445</v>
      </c>
      <c r="F295" s="218">
        <v>20311600.350000001</v>
      </c>
    </row>
    <row r="296" spans="1:6">
      <c r="A296" s="228" t="s">
        <v>2719</v>
      </c>
      <c r="B296" s="228" t="s">
        <v>2612</v>
      </c>
      <c r="C296" t="s">
        <v>2992</v>
      </c>
      <c r="D296" t="s">
        <v>4126</v>
      </c>
      <c r="E296" s="218">
        <v>0</v>
      </c>
      <c r="F296" s="218">
        <v>4057779.58</v>
      </c>
    </row>
    <row r="297" spans="1:6">
      <c r="A297" s="228" t="s">
        <v>2719</v>
      </c>
      <c r="B297" s="228" t="s">
        <v>2612</v>
      </c>
      <c r="C297" t="s">
        <v>2992</v>
      </c>
      <c r="D297" t="s">
        <v>2710</v>
      </c>
      <c r="E297" s="218">
        <v>15504305</v>
      </c>
      <c r="F297" s="218">
        <v>39491109.350000001</v>
      </c>
    </row>
    <row r="298" spans="1:6">
      <c r="A298" s="228" t="s">
        <v>2719</v>
      </c>
      <c r="B298" s="228" t="s">
        <v>2612</v>
      </c>
      <c r="C298" t="s">
        <v>2993</v>
      </c>
      <c r="D298" t="s">
        <v>4126</v>
      </c>
      <c r="E298" s="218">
        <v>40000000</v>
      </c>
      <c r="F298" s="218">
        <v>263212.83</v>
      </c>
    </row>
    <row r="299" spans="1:6">
      <c r="A299" s="228" t="s">
        <v>2719</v>
      </c>
      <c r="B299" s="228" t="s">
        <v>2612</v>
      </c>
      <c r="C299" t="s">
        <v>2994</v>
      </c>
      <c r="D299" t="s">
        <v>4126</v>
      </c>
      <c r="E299" s="218">
        <v>40000000</v>
      </c>
      <c r="F299" s="218">
        <v>459699.45</v>
      </c>
    </row>
    <row r="300" spans="1:6">
      <c r="A300" s="228" t="s">
        <v>2719</v>
      </c>
      <c r="B300" s="228" t="s">
        <v>2612</v>
      </c>
      <c r="C300" t="s">
        <v>2995</v>
      </c>
      <c r="D300" t="s">
        <v>4126</v>
      </c>
      <c r="E300" s="218">
        <v>1263277</v>
      </c>
      <c r="F300" s="218">
        <v>877066.8</v>
      </c>
    </row>
    <row r="301" spans="1:6">
      <c r="A301" s="228" t="s">
        <v>2719</v>
      </c>
      <c r="B301" s="228" t="s">
        <v>2612</v>
      </c>
      <c r="C301" t="s">
        <v>2996</v>
      </c>
      <c r="D301" t="s">
        <v>4126</v>
      </c>
      <c r="E301" s="218">
        <v>98259996</v>
      </c>
      <c r="F301" s="218">
        <v>69995618.489999995</v>
      </c>
    </row>
    <row r="302" spans="1:6">
      <c r="A302" s="228" t="s">
        <v>2719</v>
      </c>
      <c r="B302" s="228" t="s">
        <v>2612</v>
      </c>
      <c r="C302" t="s">
        <v>2997</v>
      </c>
      <c r="D302" t="s">
        <v>4126</v>
      </c>
      <c r="E302" s="218">
        <v>0</v>
      </c>
      <c r="F302" s="218">
        <v>393000</v>
      </c>
    </row>
    <row r="303" spans="1:6">
      <c r="A303" s="228" t="s">
        <v>2719</v>
      </c>
      <c r="B303" s="228" t="s">
        <v>2612</v>
      </c>
      <c r="C303" t="s">
        <v>2998</v>
      </c>
      <c r="D303" t="s">
        <v>4126</v>
      </c>
      <c r="E303" s="218">
        <v>62615950</v>
      </c>
      <c r="F303" s="218">
        <v>14765644.66</v>
      </c>
    </row>
    <row r="304" spans="1:6">
      <c r="A304" s="228" t="s">
        <v>2719</v>
      </c>
      <c r="B304" s="228" t="s">
        <v>2612</v>
      </c>
      <c r="C304" t="s">
        <v>2998</v>
      </c>
      <c r="D304" t="s">
        <v>2708</v>
      </c>
      <c r="E304" s="218">
        <v>49500000</v>
      </c>
      <c r="F304" s="218">
        <v>3991336.0999999996</v>
      </c>
    </row>
    <row r="305" spans="1:6">
      <c r="A305" s="228" t="s">
        <v>2719</v>
      </c>
      <c r="B305" s="228" t="s">
        <v>2612</v>
      </c>
      <c r="C305" t="s">
        <v>2998</v>
      </c>
      <c r="D305" t="s">
        <v>2709</v>
      </c>
      <c r="E305" s="218">
        <v>17731375</v>
      </c>
      <c r="F305" s="218">
        <v>0</v>
      </c>
    </row>
    <row r="306" spans="1:6">
      <c r="A306" s="228" t="s">
        <v>2719</v>
      </c>
      <c r="B306" s="228" t="s">
        <v>2612</v>
      </c>
      <c r="C306" t="s">
        <v>2998</v>
      </c>
      <c r="D306" t="s">
        <v>4128</v>
      </c>
      <c r="E306" s="218">
        <v>0</v>
      </c>
      <c r="F306" s="218">
        <v>9945831.7400000002</v>
      </c>
    </row>
    <row r="307" spans="1:6">
      <c r="A307" s="228" t="s">
        <v>2719</v>
      </c>
      <c r="B307" s="228" t="s">
        <v>2612</v>
      </c>
      <c r="C307" t="s">
        <v>2999</v>
      </c>
      <c r="D307" t="s">
        <v>4126</v>
      </c>
      <c r="E307" s="218">
        <v>3000000</v>
      </c>
      <c r="F307" s="218">
        <v>2607596.7799999998</v>
      </c>
    </row>
    <row r="308" spans="1:6">
      <c r="A308" s="228" t="s">
        <v>2719</v>
      </c>
      <c r="B308" s="228" t="s">
        <v>2612</v>
      </c>
      <c r="C308" t="s">
        <v>3000</v>
      </c>
      <c r="D308" t="s">
        <v>4126</v>
      </c>
      <c r="E308" s="218">
        <v>19417225</v>
      </c>
      <c r="F308" s="218">
        <v>0</v>
      </c>
    </row>
    <row r="309" spans="1:6">
      <c r="A309" s="228" t="s">
        <v>2719</v>
      </c>
      <c r="B309" s="228" t="s">
        <v>2612</v>
      </c>
      <c r="C309" t="s">
        <v>3000</v>
      </c>
      <c r="D309" t="s">
        <v>4128</v>
      </c>
      <c r="E309" s="218">
        <v>0</v>
      </c>
      <c r="F309" s="218">
        <v>3623519.71</v>
      </c>
    </row>
    <row r="310" spans="1:6">
      <c r="A310" s="228" t="s">
        <v>2719</v>
      </c>
      <c r="B310" s="228" t="s">
        <v>2612</v>
      </c>
      <c r="C310" t="s">
        <v>3001</v>
      </c>
      <c r="D310" t="s">
        <v>4126</v>
      </c>
      <c r="E310" s="218">
        <v>750000</v>
      </c>
      <c r="F310" s="218">
        <v>26844.73</v>
      </c>
    </row>
    <row r="311" spans="1:6">
      <c r="A311" s="228" t="s">
        <v>2719</v>
      </c>
      <c r="B311" s="228" t="s">
        <v>2612</v>
      </c>
      <c r="C311" t="s">
        <v>3002</v>
      </c>
      <c r="D311" t="s">
        <v>4126</v>
      </c>
      <c r="E311" s="218">
        <v>12000</v>
      </c>
      <c r="F311" s="218">
        <v>205341707.47999999</v>
      </c>
    </row>
    <row r="312" spans="1:6">
      <c r="A312" s="228" t="s">
        <v>2719</v>
      </c>
      <c r="B312" s="228" t="s">
        <v>2612</v>
      </c>
      <c r="C312" t="s">
        <v>3003</v>
      </c>
      <c r="D312" t="s">
        <v>4126</v>
      </c>
      <c r="E312" s="218">
        <v>10000</v>
      </c>
      <c r="F312" s="218">
        <v>0</v>
      </c>
    </row>
    <row r="313" spans="1:6">
      <c r="A313" s="228" t="s">
        <v>2719</v>
      </c>
      <c r="B313" s="228" t="s">
        <v>2612</v>
      </c>
      <c r="C313" t="s">
        <v>3004</v>
      </c>
      <c r="D313" t="s">
        <v>4126</v>
      </c>
      <c r="E313" s="218">
        <v>13033092</v>
      </c>
      <c r="F313" s="218">
        <v>6935867.8000000007</v>
      </c>
    </row>
    <row r="314" spans="1:6">
      <c r="A314" s="228" t="s">
        <v>2719</v>
      </c>
      <c r="B314" s="228" t="s">
        <v>2612</v>
      </c>
      <c r="C314" t="s">
        <v>3005</v>
      </c>
      <c r="D314" t="s">
        <v>4126</v>
      </c>
      <c r="E314" s="218">
        <v>10500000</v>
      </c>
      <c r="F314" s="218">
        <v>3063270.32</v>
      </c>
    </row>
    <row r="315" spans="1:6">
      <c r="A315" s="228" t="s">
        <v>2719</v>
      </c>
      <c r="B315" s="228" t="s">
        <v>2612</v>
      </c>
      <c r="C315" t="s">
        <v>3006</v>
      </c>
      <c r="D315" t="s">
        <v>4126</v>
      </c>
      <c r="E315" s="218">
        <v>14014502</v>
      </c>
      <c r="F315" s="218">
        <v>7871348.8500000015</v>
      </c>
    </row>
    <row r="316" spans="1:6">
      <c r="A316" s="228" t="s">
        <v>2719</v>
      </c>
      <c r="B316" s="228" t="s">
        <v>2612</v>
      </c>
      <c r="C316" t="s">
        <v>3007</v>
      </c>
      <c r="D316" t="s">
        <v>4126</v>
      </c>
      <c r="E316" s="218">
        <v>524224074</v>
      </c>
      <c r="F316" s="218">
        <v>360778303.48999983</v>
      </c>
    </row>
    <row r="317" spans="1:6">
      <c r="A317" s="228" t="s">
        <v>2719</v>
      </c>
      <c r="B317" s="228" t="s">
        <v>2612</v>
      </c>
      <c r="C317" t="s">
        <v>3008</v>
      </c>
      <c r="D317" t="s">
        <v>4126</v>
      </c>
      <c r="E317" s="218">
        <v>790244200</v>
      </c>
      <c r="F317" s="218">
        <v>605493568.56999993</v>
      </c>
    </row>
    <row r="318" spans="1:6">
      <c r="A318" s="228" t="s">
        <v>2719</v>
      </c>
      <c r="B318" s="228" t="s">
        <v>2612</v>
      </c>
      <c r="C318" t="s">
        <v>3009</v>
      </c>
      <c r="D318" t="s">
        <v>4126</v>
      </c>
      <c r="E318" s="218">
        <v>399098090</v>
      </c>
      <c r="F318" s="218">
        <v>270051528.21999991</v>
      </c>
    </row>
    <row r="319" spans="1:6">
      <c r="A319" s="228" t="s">
        <v>2719</v>
      </c>
      <c r="B319" s="228" t="s">
        <v>2611</v>
      </c>
      <c r="C319" t="s">
        <v>2648</v>
      </c>
      <c r="D319" t="s">
        <v>4126</v>
      </c>
      <c r="E319" s="218">
        <v>1000</v>
      </c>
      <c r="F319" s="218">
        <v>0</v>
      </c>
    </row>
    <row r="320" spans="1:6">
      <c r="A320" s="228" t="s">
        <v>2719</v>
      </c>
      <c r="B320" s="228" t="s">
        <v>2611</v>
      </c>
      <c r="C320" t="s">
        <v>2928</v>
      </c>
      <c r="D320" t="s">
        <v>4126</v>
      </c>
      <c r="E320" s="218">
        <v>14229355</v>
      </c>
      <c r="F320" s="218">
        <v>8644390.7099999972</v>
      </c>
    </row>
    <row r="321" spans="1:6">
      <c r="A321" s="228" t="s">
        <v>2719</v>
      </c>
      <c r="B321" s="228" t="s">
        <v>2611</v>
      </c>
      <c r="C321" t="s">
        <v>2813</v>
      </c>
      <c r="D321" t="s">
        <v>4126</v>
      </c>
      <c r="E321" s="218">
        <v>63994616</v>
      </c>
      <c r="F321" s="218">
        <v>34447939.159999996</v>
      </c>
    </row>
    <row r="322" spans="1:6">
      <c r="A322" s="228" t="s">
        <v>2719</v>
      </c>
      <c r="B322" s="228" t="s">
        <v>2611</v>
      </c>
      <c r="C322" t="s">
        <v>2621</v>
      </c>
      <c r="D322" t="s">
        <v>4126</v>
      </c>
      <c r="E322" s="218">
        <v>9000</v>
      </c>
      <c r="F322" s="218">
        <v>0</v>
      </c>
    </row>
    <row r="323" spans="1:6">
      <c r="A323" s="228" t="s">
        <v>2719</v>
      </c>
      <c r="B323" s="228" t="s">
        <v>2610</v>
      </c>
      <c r="C323" t="s">
        <v>2834</v>
      </c>
      <c r="D323" t="s">
        <v>4126</v>
      </c>
      <c r="E323" s="218">
        <v>1224213</v>
      </c>
      <c r="F323" s="218">
        <v>794808.23000000033</v>
      </c>
    </row>
    <row r="324" spans="1:6">
      <c r="A324" s="228" t="s">
        <v>2719</v>
      </c>
      <c r="B324" s="228" t="s">
        <v>2610</v>
      </c>
      <c r="C324" t="s">
        <v>2844</v>
      </c>
      <c r="D324" t="s">
        <v>4126</v>
      </c>
      <c r="E324" s="218">
        <v>4000000</v>
      </c>
      <c r="F324" s="218">
        <v>3331085.43</v>
      </c>
    </row>
    <row r="325" spans="1:6">
      <c r="A325" s="228" t="s">
        <v>2719</v>
      </c>
      <c r="B325" s="228" t="s">
        <v>2596</v>
      </c>
      <c r="C325" t="s">
        <v>2814</v>
      </c>
      <c r="D325" t="s">
        <v>4126</v>
      </c>
      <c r="E325" s="218">
        <v>596172999</v>
      </c>
      <c r="F325" s="218">
        <v>447736655.67000031</v>
      </c>
    </row>
    <row r="326" spans="1:6">
      <c r="A326" s="228" t="s">
        <v>2719</v>
      </c>
      <c r="B326" s="228" t="s">
        <v>2596</v>
      </c>
      <c r="C326" t="s">
        <v>2815</v>
      </c>
      <c r="D326" t="s">
        <v>4126</v>
      </c>
      <c r="E326" s="218">
        <v>13525460</v>
      </c>
      <c r="F326" s="218">
        <v>10880757.220000001</v>
      </c>
    </row>
    <row r="327" spans="1:6">
      <c r="A327" s="228" t="s">
        <v>2719</v>
      </c>
      <c r="B327" s="228" t="s">
        <v>2595</v>
      </c>
      <c r="C327" t="s">
        <v>3010</v>
      </c>
      <c r="D327" t="s">
        <v>2708</v>
      </c>
      <c r="E327" s="218">
        <v>131579685</v>
      </c>
      <c r="F327" s="218">
        <v>108591475.08</v>
      </c>
    </row>
    <row r="328" spans="1:6">
      <c r="A328" s="228" t="s">
        <v>2719</v>
      </c>
      <c r="B328" s="228" t="s">
        <v>2595</v>
      </c>
      <c r="C328" t="s">
        <v>3011</v>
      </c>
      <c r="D328" t="s">
        <v>4126</v>
      </c>
      <c r="E328" s="218">
        <v>49064940</v>
      </c>
      <c r="F328" s="218">
        <v>1377773.84</v>
      </c>
    </row>
    <row r="329" spans="1:6">
      <c r="A329" s="228" t="s">
        <v>2719</v>
      </c>
      <c r="B329" s="228" t="s">
        <v>2595</v>
      </c>
      <c r="C329" t="s">
        <v>3012</v>
      </c>
      <c r="D329" t="s">
        <v>4126</v>
      </c>
      <c r="E329" s="218">
        <v>75405271</v>
      </c>
      <c r="F329" s="218">
        <v>3181291.13</v>
      </c>
    </row>
    <row r="330" spans="1:6">
      <c r="A330" s="228" t="s">
        <v>2719</v>
      </c>
      <c r="B330" s="228" t="s">
        <v>2595</v>
      </c>
      <c r="C330" t="s">
        <v>3013</v>
      </c>
      <c r="D330" t="s">
        <v>4126</v>
      </c>
      <c r="E330" s="218">
        <v>27904747</v>
      </c>
      <c r="F330" s="218">
        <v>26976276.219999999</v>
      </c>
    </row>
    <row r="331" spans="1:6">
      <c r="A331" s="228" t="s">
        <v>2719</v>
      </c>
      <c r="B331" s="228" t="s">
        <v>2595</v>
      </c>
      <c r="C331" t="s">
        <v>3014</v>
      </c>
      <c r="D331" t="s">
        <v>4126</v>
      </c>
      <c r="E331" s="218">
        <v>79611937</v>
      </c>
      <c r="F331" s="218">
        <v>70936087.949999988</v>
      </c>
    </row>
    <row r="332" spans="1:6">
      <c r="A332" s="228" t="s">
        <v>2719</v>
      </c>
      <c r="B332" s="228" t="s">
        <v>2595</v>
      </c>
      <c r="C332" t="s">
        <v>3015</v>
      </c>
      <c r="D332" t="s">
        <v>4126</v>
      </c>
      <c r="E332" s="218">
        <v>135493484</v>
      </c>
      <c r="F332" s="218">
        <v>119141863.66999997</v>
      </c>
    </row>
    <row r="333" spans="1:6">
      <c r="A333" s="228" t="s">
        <v>2719</v>
      </c>
      <c r="B333" s="228" t="s">
        <v>2595</v>
      </c>
      <c r="C333" t="s">
        <v>3016</v>
      </c>
      <c r="D333" t="s">
        <v>4126</v>
      </c>
      <c r="E333" s="218">
        <v>74271974</v>
      </c>
      <c r="F333" s="218">
        <v>13106971.649999999</v>
      </c>
    </row>
    <row r="334" spans="1:6">
      <c r="A334" s="228" t="s">
        <v>2719</v>
      </c>
      <c r="B334" s="228" t="s">
        <v>2595</v>
      </c>
      <c r="C334" t="s">
        <v>3016</v>
      </c>
      <c r="D334" t="s">
        <v>2708</v>
      </c>
      <c r="E334" s="218">
        <v>0</v>
      </c>
      <c r="F334" s="218">
        <v>28737288</v>
      </c>
    </row>
    <row r="335" spans="1:6">
      <c r="A335" s="228" t="s">
        <v>2719</v>
      </c>
      <c r="B335" s="228" t="s">
        <v>2595</v>
      </c>
      <c r="C335" t="s">
        <v>3017</v>
      </c>
      <c r="D335" t="s">
        <v>4126</v>
      </c>
      <c r="E335" s="218">
        <v>118383767</v>
      </c>
      <c r="F335" s="218">
        <v>69358684.079999998</v>
      </c>
    </row>
    <row r="336" spans="1:6">
      <c r="A336" s="228" t="s">
        <v>2719</v>
      </c>
      <c r="B336" s="228" t="s">
        <v>2595</v>
      </c>
      <c r="C336" t="s">
        <v>3017</v>
      </c>
      <c r="D336" t="s">
        <v>2708</v>
      </c>
      <c r="E336" s="218">
        <v>525486642</v>
      </c>
      <c r="F336" s="218">
        <v>399534397.9199999</v>
      </c>
    </row>
    <row r="337" spans="1:6">
      <c r="A337" s="228" t="s">
        <v>2719</v>
      </c>
      <c r="B337" s="228" t="s">
        <v>2594</v>
      </c>
      <c r="C337" t="s">
        <v>3018</v>
      </c>
      <c r="D337" t="s">
        <v>4126</v>
      </c>
      <c r="E337" s="218">
        <v>17796764</v>
      </c>
      <c r="F337" s="218">
        <v>12072770.759999996</v>
      </c>
    </row>
    <row r="338" spans="1:6">
      <c r="A338" s="228" t="s">
        <v>2719</v>
      </c>
      <c r="B338" s="228" t="s">
        <v>2594</v>
      </c>
      <c r="C338" t="s">
        <v>3019</v>
      </c>
      <c r="D338" t="s">
        <v>4126</v>
      </c>
      <c r="E338" s="218">
        <v>50560134</v>
      </c>
      <c r="F338" s="218">
        <v>41005305.82</v>
      </c>
    </row>
    <row r="339" spans="1:6">
      <c r="A339" s="228" t="s">
        <v>2719</v>
      </c>
      <c r="B339" s="228" t="s">
        <v>2594</v>
      </c>
      <c r="C339" t="s">
        <v>3019</v>
      </c>
      <c r="D339" t="s">
        <v>2708</v>
      </c>
      <c r="E339" s="218">
        <v>0</v>
      </c>
      <c r="F339" s="218">
        <v>0</v>
      </c>
    </row>
    <row r="340" spans="1:6">
      <c r="A340" s="228" t="s">
        <v>2719</v>
      </c>
      <c r="B340" s="228" t="s">
        <v>2594</v>
      </c>
      <c r="C340" t="s">
        <v>3020</v>
      </c>
      <c r="D340" t="s">
        <v>4126</v>
      </c>
      <c r="E340" s="218">
        <v>571000</v>
      </c>
      <c r="F340" s="218">
        <v>310484</v>
      </c>
    </row>
    <row r="341" spans="1:6">
      <c r="A341" s="228" t="s">
        <v>2719</v>
      </c>
      <c r="B341" s="228" t="s">
        <v>2594</v>
      </c>
      <c r="C341" t="s">
        <v>3021</v>
      </c>
      <c r="D341" t="s">
        <v>4126</v>
      </c>
      <c r="E341" s="218">
        <v>5981293</v>
      </c>
      <c r="F341" s="218">
        <v>4043938.08</v>
      </c>
    </row>
    <row r="342" spans="1:6">
      <c r="A342" s="219" t="s">
        <v>2719</v>
      </c>
      <c r="B342" s="228" t="s">
        <v>2594</v>
      </c>
      <c r="C342" t="s">
        <v>3022</v>
      </c>
      <c r="D342" t="s">
        <v>4126</v>
      </c>
      <c r="E342" s="218">
        <v>1000000</v>
      </c>
      <c r="F342" s="218">
        <v>0</v>
      </c>
    </row>
    <row r="343" spans="1:6">
      <c r="A343" s="228" t="s">
        <v>2720</v>
      </c>
      <c r="B343" s="228" t="s">
        <v>2611</v>
      </c>
      <c r="C343" t="s">
        <v>2648</v>
      </c>
      <c r="D343" t="s">
        <v>4126</v>
      </c>
      <c r="E343" s="218">
        <v>1000</v>
      </c>
      <c r="F343" s="218">
        <v>157395.59</v>
      </c>
    </row>
    <row r="344" spans="1:6">
      <c r="A344" s="228" t="s">
        <v>2720</v>
      </c>
      <c r="B344" s="228" t="s">
        <v>2611</v>
      </c>
      <c r="C344" t="s">
        <v>3023</v>
      </c>
      <c r="D344" t="s">
        <v>2707</v>
      </c>
      <c r="E344" s="218">
        <v>18059020</v>
      </c>
      <c r="F344" s="218">
        <v>5280932.2699999996</v>
      </c>
    </row>
    <row r="345" spans="1:6">
      <c r="A345" s="228" t="s">
        <v>2720</v>
      </c>
      <c r="B345" s="228" t="s">
        <v>2611</v>
      </c>
      <c r="C345" t="s">
        <v>2813</v>
      </c>
      <c r="D345" t="s">
        <v>4126</v>
      </c>
      <c r="E345" s="218">
        <v>898382</v>
      </c>
      <c r="F345" s="218">
        <v>502858.88000000006</v>
      </c>
    </row>
    <row r="346" spans="1:6">
      <c r="A346" s="228" t="s">
        <v>2720</v>
      </c>
      <c r="B346" s="228" t="s">
        <v>2611</v>
      </c>
      <c r="C346" t="s">
        <v>2623</v>
      </c>
      <c r="D346" t="s">
        <v>4126</v>
      </c>
      <c r="E346" s="218">
        <v>1002674</v>
      </c>
      <c r="F346" s="218">
        <v>587707.08000000007</v>
      </c>
    </row>
    <row r="347" spans="1:6">
      <c r="A347" s="228" t="s">
        <v>2720</v>
      </c>
      <c r="B347" s="228" t="s">
        <v>2611</v>
      </c>
      <c r="C347" t="s">
        <v>2623</v>
      </c>
      <c r="D347" t="s">
        <v>2707</v>
      </c>
      <c r="E347" s="218">
        <v>13457443</v>
      </c>
      <c r="F347" s="218">
        <v>5862538.6900000004</v>
      </c>
    </row>
    <row r="348" spans="1:6">
      <c r="A348" s="228" t="s">
        <v>2720</v>
      </c>
      <c r="B348" s="228" t="s">
        <v>2599</v>
      </c>
      <c r="C348" t="s">
        <v>2620</v>
      </c>
      <c r="D348" t="s">
        <v>4126</v>
      </c>
      <c r="E348" s="218">
        <v>1000</v>
      </c>
      <c r="F348" s="218">
        <v>0</v>
      </c>
    </row>
    <row r="349" spans="1:6">
      <c r="A349" s="228" t="s">
        <v>2720</v>
      </c>
      <c r="B349" s="228" t="s">
        <v>2599</v>
      </c>
      <c r="C349" t="s">
        <v>2619</v>
      </c>
      <c r="D349" t="s">
        <v>4126</v>
      </c>
      <c r="E349" s="218">
        <v>1000</v>
      </c>
      <c r="F349" s="218">
        <v>0</v>
      </c>
    </row>
    <row r="350" spans="1:6">
      <c r="A350" s="228" t="s">
        <v>2720</v>
      </c>
      <c r="B350" s="228" t="s">
        <v>2596</v>
      </c>
      <c r="C350" t="s">
        <v>2814</v>
      </c>
      <c r="D350" t="s">
        <v>4126</v>
      </c>
      <c r="E350" s="218">
        <v>285680799</v>
      </c>
      <c r="F350" s="218">
        <v>245148087.06999999</v>
      </c>
    </row>
    <row r="351" spans="1:6">
      <c r="A351" s="219" t="s">
        <v>2720</v>
      </c>
      <c r="B351" s="228" t="s">
        <v>2596</v>
      </c>
      <c r="C351" t="s">
        <v>2815</v>
      </c>
      <c r="D351" t="s">
        <v>4126</v>
      </c>
      <c r="E351" s="218">
        <v>41589164</v>
      </c>
      <c r="F351" s="218">
        <v>40241699.049999997</v>
      </c>
    </row>
    <row r="352" spans="1:6">
      <c r="A352" s="228" t="s">
        <v>2721</v>
      </c>
      <c r="B352" s="228" t="s">
        <v>2611</v>
      </c>
      <c r="C352" t="s">
        <v>2648</v>
      </c>
      <c r="D352" t="s">
        <v>4126</v>
      </c>
      <c r="E352" s="218">
        <v>1000</v>
      </c>
      <c r="F352" s="218">
        <v>0</v>
      </c>
    </row>
    <row r="353" spans="1:6">
      <c r="A353" s="228" t="s">
        <v>2721</v>
      </c>
      <c r="B353" s="228" t="s">
        <v>2611</v>
      </c>
      <c r="C353" t="s">
        <v>2813</v>
      </c>
      <c r="D353" t="s">
        <v>4126</v>
      </c>
      <c r="E353" s="218">
        <v>1253191</v>
      </c>
      <c r="F353" s="218">
        <v>604399.25</v>
      </c>
    </row>
    <row r="354" spans="1:6">
      <c r="A354" s="228" t="s">
        <v>2721</v>
      </c>
      <c r="B354" s="228" t="s">
        <v>2604</v>
      </c>
      <c r="C354" t="s">
        <v>2634</v>
      </c>
      <c r="D354" t="s">
        <v>4126</v>
      </c>
      <c r="E354" s="218">
        <v>1000000</v>
      </c>
      <c r="F354" s="218">
        <v>0</v>
      </c>
    </row>
    <row r="355" spans="1:6">
      <c r="A355" s="228" t="s">
        <v>2721</v>
      </c>
      <c r="B355" s="228" t="s">
        <v>2604</v>
      </c>
      <c r="C355" t="s">
        <v>3024</v>
      </c>
      <c r="D355" t="s">
        <v>4126</v>
      </c>
      <c r="E355" s="218">
        <v>500000</v>
      </c>
      <c r="F355" s="218">
        <v>0</v>
      </c>
    </row>
    <row r="356" spans="1:6">
      <c r="A356" s="228" t="s">
        <v>2721</v>
      </c>
      <c r="B356" s="228" t="s">
        <v>2604</v>
      </c>
      <c r="C356" t="s">
        <v>3025</v>
      </c>
      <c r="D356" t="s">
        <v>4126</v>
      </c>
      <c r="E356" s="218">
        <v>300000</v>
      </c>
      <c r="F356" s="218">
        <v>0</v>
      </c>
    </row>
    <row r="357" spans="1:6">
      <c r="A357" s="228" t="s">
        <v>2721</v>
      </c>
      <c r="B357" s="228" t="s">
        <v>2604</v>
      </c>
      <c r="C357" t="s">
        <v>3026</v>
      </c>
      <c r="D357" t="s">
        <v>4126</v>
      </c>
      <c r="E357" s="218">
        <v>27272</v>
      </c>
      <c r="F357" s="218">
        <v>0</v>
      </c>
    </row>
    <row r="358" spans="1:6">
      <c r="A358" s="228" t="s">
        <v>2721</v>
      </c>
      <c r="B358" s="228" t="s">
        <v>2604</v>
      </c>
      <c r="C358" t="s">
        <v>3027</v>
      </c>
      <c r="D358" t="s">
        <v>4126</v>
      </c>
      <c r="E358" s="218">
        <v>909090</v>
      </c>
      <c r="F358" s="218">
        <v>0</v>
      </c>
    </row>
    <row r="359" spans="1:6">
      <c r="A359" s="228" t="s">
        <v>2721</v>
      </c>
      <c r="B359" s="228" t="s">
        <v>2604</v>
      </c>
      <c r="C359" t="s">
        <v>3028</v>
      </c>
      <c r="D359" t="s">
        <v>4126</v>
      </c>
      <c r="E359" s="218">
        <v>909090</v>
      </c>
      <c r="F359" s="218">
        <v>0</v>
      </c>
    </row>
    <row r="360" spans="1:6">
      <c r="A360" s="228" t="s">
        <v>2721</v>
      </c>
      <c r="B360" s="228" t="s">
        <v>2604</v>
      </c>
      <c r="C360" t="s">
        <v>3029</v>
      </c>
      <c r="D360" t="s">
        <v>4126</v>
      </c>
      <c r="E360" s="218">
        <v>909090</v>
      </c>
      <c r="F360" s="218">
        <v>0</v>
      </c>
    </row>
    <row r="361" spans="1:6">
      <c r="A361" s="228" t="s">
        <v>2721</v>
      </c>
      <c r="B361" s="228" t="s">
        <v>2604</v>
      </c>
      <c r="C361" t="s">
        <v>3030</v>
      </c>
      <c r="D361" t="s">
        <v>4126</v>
      </c>
      <c r="E361" s="218">
        <v>909090</v>
      </c>
      <c r="F361" s="218">
        <v>0</v>
      </c>
    </row>
    <row r="362" spans="1:6">
      <c r="A362" s="228" t="s">
        <v>2721</v>
      </c>
      <c r="B362" s="228" t="s">
        <v>2604</v>
      </c>
      <c r="C362" t="s">
        <v>3031</v>
      </c>
      <c r="D362" t="s">
        <v>4126</v>
      </c>
      <c r="E362" s="218">
        <v>90909</v>
      </c>
      <c r="F362" s="218">
        <v>0</v>
      </c>
    </row>
    <row r="363" spans="1:6">
      <c r="A363" s="228" t="s">
        <v>2721</v>
      </c>
      <c r="B363" s="228" t="s">
        <v>2604</v>
      </c>
      <c r="C363" t="s">
        <v>3032</v>
      </c>
      <c r="D363" t="s">
        <v>4126</v>
      </c>
      <c r="E363" s="218">
        <v>363636</v>
      </c>
      <c r="F363" s="218">
        <v>0</v>
      </c>
    </row>
    <row r="364" spans="1:6">
      <c r="A364" s="228" t="s">
        <v>2721</v>
      </c>
      <c r="B364" s="228" t="s">
        <v>2604</v>
      </c>
      <c r="C364" t="s">
        <v>3033</v>
      </c>
      <c r="D364" t="s">
        <v>4126</v>
      </c>
      <c r="E364" s="218">
        <v>181818</v>
      </c>
      <c r="F364" s="218">
        <v>0</v>
      </c>
    </row>
    <row r="365" spans="1:6">
      <c r="A365" s="228" t="s">
        <v>2721</v>
      </c>
      <c r="B365" s="228" t="s">
        <v>2604</v>
      </c>
      <c r="C365" t="s">
        <v>3034</v>
      </c>
      <c r="D365" t="s">
        <v>4126</v>
      </c>
      <c r="E365" s="218">
        <v>272727</v>
      </c>
      <c r="F365" s="218">
        <v>203301.66</v>
      </c>
    </row>
    <row r="366" spans="1:6">
      <c r="A366" s="228" t="s">
        <v>2721</v>
      </c>
      <c r="B366" s="228" t="s">
        <v>2604</v>
      </c>
      <c r="C366" t="s">
        <v>3035</v>
      </c>
      <c r="D366" t="s">
        <v>4126</v>
      </c>
      <c r="E366" s="218">
        <v>181818</v>
      </c>
      <c r="F366" s="218">
        <v>0</v>
      </c>
    </row>
    <row r="367" spans="1:6">
      <c r="A367" s="228" t="s">
        <v>2721</v>
      </c>
      <c r="B367" s="228" t="s">
        <v>2604</v>
      </c>
      <c r="C367" t="s">
        <v>3036</v>
      </c>
      <c r="D367" t="s">
        <v>4126</v>
      </c>
      <c r="E367" s="218">
        <v>181818</v>
      </c>
      <c r="F367" s="218">
        <v>0</v>
      </c>
    </row>
    <row r="368" spans="1:6">
      <c r="A368" s="228" t="s">
        <v>2721</v>
      </c>
      <c r="B368" s="228" t="s">
        <v>2604</v>
      </c>
      <c r="C368" t="s">
        <v>3037</v>
      </c>
      <c r="D368" t="s">
        <v>4126</v>
      </c>
      <c r="E368" s="218">
        <v>363636</v>
      </c>
      <c r="F368" s="218">
        <v>0</v>
      </c>
    </row>
    <row r="369" spans="1:6">
      <c r="A369" s="228" t="s">
        <v>2721</v>
      </c>
      <c r="B369" s="228" t="s">
        <v>2604</v>
      </c>
      <c r="C369" t="s">
        <v>3038</v>
      </c>
      <c r="D369" t="s">
        <v>4126</v>
      </c>
      <c r="E369" s="218">
        <v>1454545</v>
      </c>
      <c r="F369" s="218">
        <v>0</v>
      </c>
    </row>
    <row r="370" spans="1:6">
      <c r="A370" s="228" t="s">
        <v>2721</v>
      </c>
      <c r="B370" s="228" t="s">
        <v>2604</v>
      </c>
      <c r="C370" t="s">
        <v>3039</v>
      </c>
      <c r="D370" t="s">
        <v>4126</v>
      </c>
      <c r="E370" s="218">
        <v>363636</v>
      </c>
      <c r="F370" s="218">
        <v>0</v>
      </c>
    </row>
    <row r="371" spans="1:6">
      <c r="A371" s="228" t="s">
        <v>2721</v>
      </c>
      <c r="B371" s="228" t="s">
        <v>2604</v>
      </c>
      <c r="C371" t="s">
        <v>3040</v>
      </c>
      <c r="D371" t="s">
        <v>4126</v>
      </c>
      <c r="E371" s="218">
        <v>136363</v>
      </c>
      <c r="F371" s="218">
        <v>0</v>
      </c>
    </row>
    <row r="372" spans="1:6">
      <c r="A372" s="228" t="s">
        <v>2721</v>
      </c>
      <c r="B372" s="228" t="s">
        <v>2604</v>
      </c>
      <c r="C372" t="s">
        <v>3041</v>
      </c>
      <c r="D372" t="s">
        <v>4126</v>
      </c>
      <c r="E372" s="218">
        <v>254545</v>
      </c>
      <c r="F372" s="218">
        <v>0</v>
      </c>
    </row>
    <row r="373" spans="1:6">
      <c r="A373" s="228" t="s">
        <v>2721</v>
      </c>
      <c r="B373" s="228" t="s">
        <v>2604</v>
      </c>
      <c r="C373" t="s">
        <v>3042</v>
      </c>
      <c r="D373" t="s">
        <v>4126</v>
      </c>
      <c r="E373" s="218">
        <v>45454</v>
      </c>
      <c r="F373" s="218">
        <v>0</v>
      </c>
    </row>
    <row r="374" spans="1:6">
      <c r="A374" s="228" t="s">
        <v>2721</v>
      </c>
      <c r="B374" s="228" t="s">
        <v>2604</v>
      </c>
      <c r="C374" t="s">
        <v>3043</v>
      </c>
      <c r="D374" t="s">
        <v>4126</v>
      </c>
      <c r="E374" s="218">
        <v>45454</v>
      </c>
      <c r="F374" s="218">
        <v>0</v>
      </c>
    </row>
    <row r="375" spans="1:6">
      <c r="A375" s="228" t="s">
        <v>2721</v>
      </c>
      <c r="B375" s="228" t="s">
        <v>2604</v>
      </c>
      <c r="C375" t="s">
        <v>3044</v>
      </c>
      <c r="D375" t="s">
        <v>4126</v>
      </c>
      <c r="E375" s="218">
        <v>45454</v>
      </c>
      <c r="F375" s="218">
        <v>0</v>
      </c>
    </row>
    <row r="376" spans="1:6">
      <c r="A376" s="228" t="s">
        <v>2721</v>
      </c>
      <c r="B376" s="228" t="s">
        <v>2604</v>
      </c>
      <c r="C376" t="s">
        <v>3045</v>
      </c>
      <c r="D376" t="s">
        <v>4126</v>
      </c>
      <c r="E376" s="218">
        <v>27272</v>
      </c>
      <c r="F376" s="218">
        <v>0</v>
      </c>
    </row>
    <row r="377" spans="1:6">
      <c r="A377" s="228" t="s">
        <v>2721</v>
      </c>
      <c r="B377" s="228" t="s">
        <v>2604</v>
      </c>
      <c r="C377" t="s">
        <v>3046</v>
      </c>
      <c r="D377" t="s">
        <v>4126</v>
      </c>
      <c r="E377" s="218">
        <v>136363</v>
      </c>
      <c r="F377" s="218">
        <v>0</v>
      </c>
    </row>
    <row r="378" spans="1:6">
      <c r="A378" s="228" t="s">
        <v>2721</v>
      </c>
      <c r="B378" s="228" t="s">
        <v>2604</v>
      </c>
      <c r="C378" t="s">
        <v>3047</v>
      </c>
      <c r="D378" t="s">
        <v>4126</v>
      </c>
      <c r="E378" s="218">
        <v>90909</v>
      </c>
      <c r="F378" s="218">
        <v>0</v>
      </c>
    </row>
    <row r="379" spans="1:6">
      <c r="A379" s="228" t="s">
        <v>2721</v>
      </c>
      <c r="B379" s="228" t="s">
        <v>2604</v>
      </c>
      <c r="C379" t="s">
        <v>3048</v>
      </c>
      <c r="D379" t="s">
        <v>4126</v>
      </c>
      <c r="E379" s="218">
        <v>90909</v>
      </c>
      <c r="F379" s="218">
        <v>0</v>
      </c>
    </row>
    <row r="380" spans="1:6">
      <c r="A380" s="228" t="s">
        <v>2721</v>
      </c>
      <c r="B380" s="228" t="s">
        <v>2604</v>
      </c>
      <c r="C380" t="s">
        <v>3049</v>
      </c>
      <c r="D380" t="s">
        <v>4126</v>
      </c>
      <c r="E380" s="218">
        <v>227272</v>
      </c>
      <c r="F380" s="218">
        <v>0</v>
      </c>
    </row>
    <row r="381" spans="1:6">
      <c r="A381" s="228" t="s">
        <v>2721</v>
      </c>
      <c r="B381" s="228" t="s">
        <v>2604</v>
      </c>
      <c r="C381" t="s">
        <v>3050</v>
      </c>
      <c r="D381" t="s">
        <v>4126</v>
      </c>
      <c r="E381" s="218">
        <v>45454</v>
      </c>
      <c r="F381" s="218">
        <v>0</v>
      </c>
    </row>
    <row r="382" spans="1:6">
      <c r="A382" s="228" t="s">
        <v>2721</v>
      </c>
      <c r="B382" s="228" t="s">
        <v>2604</v>
      </c>
      <c r="C382" t="s">
        <v>3051</v>
      </c>
      <c r="D382" t="s">
        <v>4126</v>
      </c>
      <c r="E382" s="218">
        <v>627272</v>
      </c>
      <c r="F382" s="218">
        <v>0</v>
      </c>
    </row>
    <row r="383" spans="1:6">
      <c r="A383" s="228" t="s">
        <v>2721</v>
      </c>
      <c r="B383" s="228" t="s">
        <v>2604</v>
      </c>
      <c r="C383" t="s">
        <v>3052</v>
      </c>
      <c r="D383" t="s">
        <v>4126</v>
      </c>
      <c r="E383" s="218">
        <v>1000</v>
      </c>
      <c r="F383" s="218">
        <v>4397763.82</v>
      </c>
    </row>
    <row r="384" spans="1:6">
      <c r="A384" s="228" t="s">
        <v>2721</v>
      </c>
      <c r="B384" s="228" t="s">
        <v>2604</v>
      </c>
      <c r="C384" t="s">
        <v>3052</v>
      </c>
      <c r="D384" t="s">
        <v>2708</v>
      </c>
      <c r="E384" s="218">
        <v>11440248</v>
      </c>
      <c r="F384" s="218">
        <v>717823.30999999994</v>
      </c>
    </row>
    <row r="385" spans="1:6">
      <c r="A385" s="228" t="s">
        <v>2721</v>
      </c>
      <c r="B385" s="228" t="s">
        <v>2604</v>
      </c>
      <c r="C385" t="s">
        <v>3053</v>
      </c>
      <c r="D385" t="s">
        <v>4126</v>
      </c>
      <c r="E385" s="218">
        <v>1000000</v>
      </c>
      <c r="F385" s="218">
        <v>0</v>
      </c>
    </row>
    <row r="386" spans="1:6">
      <c r="A386" s="228" t="s">
        <v>2721</v>
      </c>
      <c r="B386" s="228" t="s">
        <v>2604</v>
      </c>
      <c r="C386" t="s">
        <v>3054</v>
      </c>
      <c r="D386" t="s">
        <v>4126</v>
      </c>
      <c r="E386" s="218">
        <v>136363</v>
      </c>
      <c r="F386" s="218">
        <v>0</v>
      </c>
    </row>
    <row r="387" spans="1:6">
      <c r="A387" s="228" t="s">
        <v>2721</v>
      </c>
      <c r="B387" s="228" t="s">
        <v>2604</v>
      </c>
      <c r="C387" t="s">
        <v>2625</v>
      </c>
      <c r="D387" t="s">
        <v>4126</v>
      </c>
      <c r="E387" s="218">
        <v>181818</v>
      </c>
      <c r="F387" s="218">
        <v>0</v>
      </c>
    </row>
    <row r="388" spans="1:6">
      <c r="A388" s="228" t="s">
        <v>2721</v>
      </c>
      <c r="B388" s="228" t="s">
        <v>2604</v>
      </c>
      <c r="C388" t="s">
        <v>3055</v>
      </c>
      <c r="D388" t="s">
        <v>4126</v>
      </c>
      <c r="E388" s="218">
        <v>90909</v>
      </c>
      <c r="F388" s="218">
        <v>0</v>
      </c>
    </row>
    <row r="389" spans="1:6">
      <c r="A389" s="228" t="s">
        <v>2721</v>
      </c>
      <c r="B389" s="228" t="s">
        <v>2604</v>
      </c>
      <c r="C389" t="s">
        <v>3056</v>
      </c>
      <c r="D389" t="s">
        <v>4126</v>
      </c>
      <c r="E389" s="218">
        <v>90909</v>
      </c>
      <c r="F389" s="218">
        <v>0</v>
      </c>
    </row>
    <row r="390" spans="1:6">
      <c r="A390" s="228" t="s">
        <v>2721</v>
      </c>
      <c r="B390" s="228" t="s">
        <v>2604</v>
      </c>
      <c r="C390" t="s">
        <v>3057</v>
      </c>
      <c r="D390" t="s">
        <v>4126</v>
      </c>
      <c r="E390" s="218">
        <v>45454</v>
      </c>
      <c r="F390" s="218">
        <v>0</v>
      </c>
    </row>
    <row r="391" spans="1:6">
      <c r="A391" s="228" t="s">
        <v>2721</v>
      </c>
      <c r="B391" s="228" t="s">
        <v>2604</v>
      </c>
      <c r="C391" t="s">
        <v>3058</v>
      </c>
      <c r="D391" t="s">
        <v>4126</v>
      </c>
      <c r="E391" s="218">
        <v>45454</v>
      </c>
      <c r="F391" s="218">
        <v>0</v>
      </c>
    </row>
    <row r="392" spans="1:6">
      <c r="A392" s="228" t="s">
        <v>2721</v>
      </c>
      <c r="B392" s="228" t="s">
        <v>2604</v>
      </c>
      <c r="C392" t="s">
        <v>3059</v>
      </c>
      <c r="D392" t="s">
        <v>4126</v>
      </c>
      <c r="E392" s="218">
        <v>1000</v>
      </c>
      <c r="F392" s="218">
        <v>0</v>
      </c>
    </row>
    <row r="393" spans="1:6">
      <c r="A393" s="228" t="s">
        <v>2721</v>
      </c>
      <c r="B393" s="228" t="s">
        <v>2604</v>
      </c>
      <c r="C393" t="s">
        <v>3060</v>
      </c>
      <c r="D393" t="s">
        <v>4126</v>
      </c>
      <c r="E393" s="218">
        <v>33181818</v>
      </c>
      <c r="F393" s="218">
        <v>10953662.539999999</v>
      </c>
    </row>
    <row r="394" spans="1:6">
      <c r="A394" s="228" t="s">
        <v>2721</v>
      </c>
      <c r="B394" s="228" t="s">
        <v>2604</v>
      </c>
      <c r="C394" t="s">
        <v>3061</v>
      </c>
      <c r="D394" t="s">
        <v>4126</v>
      </c>
      <c r="E394" s="218">
        <v>0</v>
      </c>
      <c r="F394" s="218">
        <v>13230.77</v>
      </c>
    </row>
    <row r="395" spans="1:6">
      <c r="A395" s="228" t="s">
        <v>2721</v>
      </c>
      <c r="B395" s="228" t="s">
        <v>2604</v>
      </c>
      <c r="C395" t="s">
        <v>3061</v>
      </c>
      <c r="D395" t="s">
        <v>2708</v>
      </c>
      <c r="E395" s="218">
        <v>1000</v>
      </c>
      <c r="F395" s="218">
        <v>3023576.0999999996</v>
      </c>
    </row>
    <row r="396" spans="1:6">
      <c r="A396" s="228" t="s">
        <v>2721</v>
      </c>
      <c r="B396" s="228" t="s">
        <v>2604</v>
      </c>
      <c r="C396" t="s">
        <v>3062</v>
      </c>
      <c r="D396" t="s">
        <v>4126</v>
      </c>
      <c r="E396" s="218">
        <v>2049000</v>
      </c>
      <c r="F396" s="218">
        <v>7941830.6900000004</v>
      </c>
    </row>
    <row r="397" spans="1:6">
      <c r="A397" s="228" t="s">
        <v>2721</v>
      </c>
      <c r="B397" s="228" t="s">
        <v>2604</v>
      </c>
      <c r="C397" t="s">
        <v>3062</v>
      </c>
      <c r="D397" t="s">
        <v>2708</v>
      </c>
      <c r="E397" s="218">
        <v>1034000</v>
      </c>
      <c r="F397" s="218">
        <v>0</v>
      </c>
    </row>
    <row r="398" spans="1:6">
      <c r="A398" s="228" t="s">
        <v>2721</v>
      </c>
      <c r="B398" s="228" t="s">
        <v>2604</v>
      </c>
      <c r="C398" t="s">
        <v>3063</v>
      </c>
      <c r="D398" t="s">
        <v>4126</v>
      </c>
      <c r="E398" s="218">
        <v>81687462</v>
      </c>
      <c r="F398" s="218">
        <v>69902751.859999985</v>
      </c>
    </row>
    <row r="399" spans="1:6">
      <c r="A399" s="228" t="s">
        <v>2721</v>
      </c>
      <c r="B399" s="228" t="s">
        <v>2604</v>
      </c>
      <c r="C399" t="s">
        <v>3064</v>
      </c>
      <c r="D399" t="s">
        <v>4126</v>
      </c>
      <c r="E399" s="218">
        <v>17768571</v>
      </c>
      <c r="F399" s="218">
        <v>9575395.2300000004</v>
      </c>
    </row>
    <row r="400" spans="1:6">
      <c r="A400" s="228" t="s">
        <v>2721</v>
      </c>
      <c r="B400" s="228" t="s">
        <v>2596</v>
      </c>
      <c r="C400" t="s">
        <v>3065</v>
      </c>
      <c r="D400" t="s">
        <v>4126</v>
      </c>
      <c r="E400" s="218">
        <v>5000000</v>
      </c>
      <c r="F400" s="218">
        <v>0</v>
      </c>
    </row>
    <row r="401" spans="1:6">
      <c r="A401" s="228" t="s">
        <v>2721</v>
      </c>
      <c r="B401" s="228" t="s">
        <v>2596</v>
      </c>
      <c r="C401" t="s">
        <v>2814</v>
      </c>
      <c r="D401" t="s">
        <v>4126</v>
      </c>
      <c r="E401" s="218">
        <v>66067360</v>
      </c>
      <c r="F401" s="218">
        <v>59037338.159999989</v>
      </c>
    </row>
    <row r="402" spans="1:6">
      <c r="A402" s="219" t="s">
        <v>2721</v>
      </c>
      <c r="B402" s="228" t="s">
        <v>2596</v>
      </c>
      <c r="C402" t="s">
        <v>2815</v>
      </c>
      <c r="D402" t="s">
        <v>4126</v>
      </c>
      <c r="E402" s="218">
        <v>6250942</v>
      </c>
      <c r="F402" s="218">
        <v>4710952.34</v>
      </c>
    </row>
    <row r="403" spans="1:6">
      <c r="A403" s="228" t="s">
        <v>2722</v>
      </c>
      <c r="B403" s="228" t="s">
        <v>2623</v>
      </c>
      <c r="C403" t="s">
        <v>3066</v>
      </c>
      <c r="D403" t="s">
        <v>4126</v>
      </c>
      <c r="E403" s="218">
        <v>1000</v>
      </c>
      <c r="F403" s="218">
        <v>0</v>
      </c>
    </row>
    <row r="404" spans="1:6">
      <c r="A404" s="228" t="s">
        <v>2722</v>
      </c>
      <c r="B404" s="228" t="s">
        <v>2619</v>
      </c>
      <c r="C404" t="s">
        <v>3067</v>
      </c>
      <c r="D404" t="s">
        <v>4126</v>
      </c>
      <c r="E404" s="218">
        <v>33188050</v>
      </c>
      <c r="F404" s="218">
        <v>33557648.270000003</v>
      </c>
    </row>
    <row r="405" spans="1:6">
      <c r="A405" s="228" t="s">
        <v>2722</v>
      </c>
      <c r="B405" s="228" t="s">
        <v>2617</v>
      </c>
      <c r="C405" t="s">
        <v>3068</v>
      </c>
      <c r="D405" t="s">
        <v>4126</v>
      </c>
      <c r="E405" s="218">
        <v>87725169</v>
      </c>
      <c r="F405" s="218">
        <v>91074298.750000015</v>
      </c>
    </row>
    <row r="406" spans="1:6">
      <c r="A406" s="228" t="s">
        <v>2722</v>
      </c>
      <c r="B406" s="228" t="s">
        <v>2613</v>
      </c>
      <c r="C406" t="s">
        <v>3069</v>
      </c>
      <c r="D406" t="s">
        <v>4126</v>
      </c>
      <c r="E406" s="218">
        <v>5817206</v>
      </c>
      <c r="F406" s="218">
        <v>0</v>
      </c>
    </row>
    <row r="407" spans="1:6">
      <c r="A407" s="228" t="s">
        <v>2722</v>
      </c>
      <c r="B407" s="228" t="s">
        <v>2613</v>
      </c>
      <c r="C407" t="s">
        <v>3069</v>
      </c>
      <c r="D407" t="s">
        <v>2707</v>
      </c>
      <c r="E407" s="218">
        <v>23268824</v>
      </c>
      <c r="F407" s="218">
        <v>0</v>
      </c>
    </row>
    <row r="408" spans="1:6">
      <c r="A408" s="228" t="s">
        <v>2722</v>
      </c>
      <c r="B408" s="228" t="s">
        <v>2613</v>
      </c>
      <c r="C408" t="s">
        <v>3070</v>
      </c>
      <c r="D408" t="s">
        <v>4126</v>
      </c>
      <c r="E408" s="218">
        <v>2000</v>
      </c>
      <c r="F408" s="218">
        <v>0</v>
      </c>
    </row>
    <row r="409" spans="1:6">
      <c r="A409" s="228" t="s">
        <v>2722</v>
      </c>
      <c r="B409" s="228" t="s">
        <v>2613</v>
      </c>
      <c r="C409" t="s">
        <v>3071</v>
      </c>
      <c r="D409" t="s">
        <v>4126</v>
      </c>
      <c r="E409" s="218">
        <v>2000</v>
      </c>
      <c r="F409" s="218">
        <v>0</v>
      </c>
    </row>
    <row r="410" spans="1:6">
      <c r="A410" s="228" t="s">
        <v>2722</v>
      </c>
      <c r="B410" s="228" t="s">
        <v>2613</v>
      </c>
      <c r="C410" t="s">
        <v>3072</v>
      </c>
      <c r="D410" t="s">
        <v>4126</v>
      </c>
      <c r="E410" s="218">
        <v>1000</v>
      </c>
      <c r="F410" s="218">
        <v>0</v>
      </c>
    </row>
    <row r="411" spans="1:6">
      <c r="A411" s="228" t="s">
        <v>2722</v>
      </c>
      <c r="B411" s="228" t="s">
        <v>2613</v>
      </c>
      <c r="C411" t="s">
        <v>3073</v>
      </c>
      <c r="D411" t="s">
        <v>4126</v>
      </c>
      <c r="E411" s="218">
        <v>1000</v>
      </c>
      <c r="F411" s="218">
        <v>3423015.7</v>
      </c>
    </row>
    <row r="412" spans="1:6">
      <c r="A412" s="228" t="s">
        <v>2722</v>
      </c>
      <c r="B412" s="228" t="s">
        <v>2613</v>
      </c>
      <c r="C412" t="s">
        <v>3073</v>
      </c>
      <c r="D412" t="s">
        <v>2712</v>
      </c>
      <c r="E412" s="218">
        <v>0</v>
      </c>
      <c r="F412" s="218">
        <v>21718321.52</v>
      </c>
    </row>
    <row r="413" spans="1:6">
      <c r="A413" s="228" t="s">
        <v>2722</v>
      </c>
      <c r="B413" s="228" t="s">
        <v>2613</v>
      </c>
      <c r="C413" t="s">
        <v>2655</v>
      </c>
      <c r="D413" t="s">
        <v>4126</v>
      </c>
      <c r="E413" s="218">
        <v>200000</v>
      </c>
      <c r="F413" s="218">
        <v>0</v>
      </c>
    </row>
    <row r="414" spans="1:6">
      <c r="A414" s="228" t="s">
        <v>2722</v>
      </c>
      <c r="B414" s="228" t="s">
        <v>2613</v>
      </c>
      <c r="C414" t="s">
        <v>2654</v>
      </c>
      <c r="D414" t="s">
        <v>4126</v>
      </c>
      <c r="E414" s="218">
        <v>60000</v>
      </c>
      <c r="F414" s="218">
        <v>0</v>
      </c>
    </row>
    <row r="415" spans="1:6">
      <c r="A415" s="228" t="s">
        <v>2722</v>
      </c>
      <c r="B415" s="228" t="s">
        <v>2613</v>
      </c>
      <c r="C415" t="s">
        <v>3074</v>
      </c>
      <c r="D415" t="s">
        <v>4126</v>
      </c>
      <c r="E415" s="218">
        <v>120000</v>
      </c>
      <c r="F415" s="218">
        <v>0</v>
      </c>
    </row>
    <row r="416" spans="1:6">
      <c r="A416" s="228" t="s">
        <v>2722</v>
      </c>
      <c r="B416" s="228" t="s">
        <v>2613</v>
      </c>
      <c r="C416" t="s">
        <v>3075</v>
      </c>
      <c r="D416" t="s">
        <v>4126</v>
      </c>
      <c r="E416" s="218">
        <v>30000</v>
      </c>
      <c r="F416" s="218">
        <v>0</v>
      </c>
    </row>
    <row r="417" spans="1:6">
      <c r="A417" s="228" t="s">
        <v>2722</v>
      </c>
      <c r="B417" s="228" t="s">
        <v>2613</v>
      </c>
      <c r="C417" t="s">
        <v>3076</v>
      </c>
      <c r="D417" t="s">
        <v>4126</v>
      </c>
      <c r="E417" s="218">
        <v>30000</v>
      </c>
      <c r="F417" s="218">
        <v>0</v>
      </c>
    </row>
    <row r="418" spans="1:6">
      <c r="A418" s="228" t="s">
        <v>2722</v>
      </c>
      <c r="B418" s="228" t="s">
        <v>2613</v>
      </c>
      <c r="C418" t="s">
        <v>2651</v>
      </c>
      <c r="D418" t="s">
        <v>4126</v>
      </c>
      <c r="E418" s="218">
        <v>50000</v>
      </c>
      <c r="F418" s="218">
        <v>0</v>
      </c>
    </row>
    <row r="419" spans="1:6">
      <c r="A419" s="228" t="s">
        <v>2722</v>
      </c>
      <c r="B419" s="228" t="s">
        <v>2613</v>
      </c>
      <c r="C419" t="s">
        <v>2646</v>
      </c>
      <c r="D419" t="s">
        <v>4126</v>
      </c>
      <c r="E419" s="218">
        <v>1000</v>
      </c>
      <c r="F419" s="218">
        <v>0</v>
      </c>
    </row>
    <row r="420" spans="1:6">
      <c r="A420" s="228" t="s">
        <v>2722</v>
      </c>
      <c r="B420" s="228" t="s">
        <v>2613</v>
      </c>
      <c r="C420" t="s">
        <v>3077</v>
      </c>
      <c r="D420" t="s">
        <v>4126</v>
      </c>
      <c r="E420" s="218">
        <v>1000</v>
      </c>
      <c r="F420" s="218">
        <v>0</v>
      </c>
    </row>
    <row r="421" spans="1:6">
      <c r="A421" s="228" t="s">
        <v>2722</v>
      </c>
      <c r="B421" s="228" t="s">
        <v>2613</v>
      </c>
      <c r="C421" t="s">
        <v>3078</v>
      </c>
      <c r="D421" t="s">
        <v>4126</v>
      </c>
      <c r="E421" s="218">
        <v>500000</v>
      </c>
      <c r="F421" s="218">
        <v>0</v>
      </c>
    </row>
    <row r="422" spans="1:6">
      <c r="A422" s="228" t="s">
        <v>2722</v>
      </c>
      <c r="B422" s="228" t="s">
        <v>2613</v>
      </c>
      <c r="C422" t="s">
        <v>3079</v>
      </c>
      <c r="D422" t="s">
        <v>4126</v>
      </c>
      <c r="E422" s="218">
        <v>50000</v>
      </c>
      <c r="F422" s="218">
        <v>0</v>
      </c>
    </row>
    <row r="423" spans="1:6">
      <c r="A423" s="228" t="s">
        <v>2722</v>
      </c>
      <c r="B423" s="228" t="s">
        <v>2613</v>
      </c>
      <c r="C423" t="s">
        <v>3080</v>
      </c>
      <c r="D423" t="s">
        <v>4126</v>
      </c>
      <c r="E423" s="218">
        <v>20000000</v>
      </c>
      <c r="F423" s="218">
        <v>0</v>
      </c>
    </row>
    <row r="424" spans="1:6">
      <c r="A424" s="228" t="s">
        <v>2722</v>
      </c>
      <c r="B424" s="228" t="s">
        <v>2613</v>
      </c>
      <c r="C424" t="s">
        <v>3081</v>
      </c>
      <c r="D424" t="s">
        <v>4126</v>
      </c>
      <c r="E424" s="218">
        <v>1000</v>
      </c>
      <c r="F424" s="218">
        <v>0</v>
      </c>
    </row>
    <row r="425" spans="1:6">
      <c r="A425" s="228" t="s">
        <v>2722</v>
      </c>
      <c r="B425" s="228" t="s">
        <v>2613</v>
      </c>
      <c r="C425" t="s">
        <v>3082</v>
      </c>
      <c r="D425" t="s">
        <v>2712</v>
      </c>
      <c r="E425" s="218">
        <v>10237205</v>
      </c>
      <c r="F425" s="218">
        <v>0</v>
      </c>
    </row>
    <row r="426" spans="1:6">
      <c r="A426" s="228" t="s">
        <v>2722</v>
      </c>
      <c r="B426" s="228" t="s">
        <v>2613</v>
      </c>
      <c r="C426" t="s">
        <v>3083</v>
      </c>
      <c r="D426" t="s">
        <v>4126</v>
      </c>
      <c r="E426" s="218">
        <v>14783778</v>
      </c>
      <c r="F426" s="218">
        <v>4071126</v>
      </c>
    </row>
    <row r="427" spans="1:6">
      <c r="A427" s="228" t="s">
        <v>2722</v>
      </c>
      <c r="B427" s="228" t="s">
        <v>2613</v>
      </c>
      <c r="C427" t="s">
        <v>3084</v>
      </c>
      <c r="D427" t="s">
        <v>4126</v>
      </c>
      <c r="E427" s="218">
        <v>15212251</v>
      </c>
      <c r="F427" s="218">
        <v>0</v>
      </c>
    </row>
    <row r="428" spans="1:6">
      <c r="A428" s="228" t="s">
        <v>2722</v>
      </c>
      <c r="B428" s="228" t="s">
        <v>2613</v>
      </c>
      <c r="C428" t="s">
        <v>3085</v>
      </c>
      <c r="D428" t="s">
        <v>4126</v>
      </c>
      <c r="E428" s="218">
        <v>232738975</v>
      </c>
      <c r="F428" s="218">
        <v>242587431.94</v>
      </c>
    </row>
    <row r="429" spans="1:6">
      <c r="A429" s="228" t="s">
        <v>2722</v>
      </c>
      <c r="B429" s="228" t="s">
        <v>2613</v>
      </c>
      <c r="C429" t="s">
        <v>3086</v>
      </c>
      <c r="D429" t="s">
        <v>4126</v>
      </c>
      <c r="E429" s="218">
        <v>2626483555</v>
      </c>
      <c r="F429" s="218">
        <v>3110483555.0000005</v>
      </c>
    </row>
    <row r="430" spans="1:6">
      <c r="A430" s="228" t="s">
        <v>2722</v>
      </c>
      <c r="B430" s="228" t="s">
        <v>2613</v>
      </c>
      <c r="C430" t="s">
        <v>3087</v>
      </c>
      <c r="D430" t="s">
        <v>4126</v>
      </c>
      <c r="E430" s="218">
        <v>114001000</v>
      </c>
      <c r="F430" s="218">
        <v>0</v>
      </c>
    </row>
    <row r="431" spans="1:6">
      <c r="A431" s="228" t="s">
        <v>2722</v>
      </c>
      <c r="B431" s="228" t="s">
        <v>2613</v>
      </c>
      <c r="C431" t="s">
        <v>3088</v>
      </c>
      <c r="D431" t="s">
        <v>4126</v>
      </c>
      <c r="E431" s="218">
        <v>2000</v>
      </c>
      <c r="F431" s="218">
        <v>0</v>
      </c>
    </row>
    <row r="432" spans="1:6">
      <c r="A432" s="228" t="s">
        <v>2722</v>
      </c>
      <c r="B432" s="228" t="s">
        <v>2611</v>
      </c>
      <c r="C432" t="s">
        <v>2648</v>
      </c>
      <c r="D432" t="s">
        <v>4126</v>
      </c>
      <c r="E432" s="218">
        <v>3500000</v>
      </c>
      <c r="F432" s="218">
        <v>0</v>
      </c>
    </row>
    <row r="433" spans="1:6">
      <c r="A433" s="228" t="s">
        <v>2722</v>
      </c>
      <c r="B433" s="228" t="s">
        <v>2611</v>
      </c>
      <c r="C433" t="s">
        <v>2813</v>
      </c>
      <c r="D433" t="s">
        <v>4126</v>
      </c>
      <c r="E433" s="218">
        <v>2000</v>
      </c>
      <c r="F433" s="218">
        <v>2234.1800000000003</v>
      </c>
    </row>
    <row r="434" spans="1:6">
      <c r="A434" s="228" t="s">
        <v>2722</v>
      </c>
      <c r="B434" s="228" t="s">
        <v>2598</v>
      </c>
      <c r="C434" t="s">
        <v>2904</v>
      </c>
      <c r="D434" t="s">
        <v>4126</v>
      </c>
      <c r="E434" s="218">
        <v>1000</v>
      </c>
      <c r="F434" s="218">
        <v>0</v>
      </c>
    </row>
    <row r="435" spans="1:6">
      <c r="A435" s="228" t="s">
        <v>2722</v>
      </c>
      <c r="B435" s="228" t="s">
        <v>2596</v>
      </c>
      <c r="C435" t="s">
        <v>2814</v>
      </c>
      <c r="D435" t="s">
        <v>4126</v>
      </c>
      <c r="E435" s="218">
        <v>15300971</v>
      </c>
      <c r="F435" s="218">
        <v>6486814.1399999997</v>
      </c>
    </row>
    <row r="436" spans="1:6">
      <c r="A436" s="219" t="s">
        <v>2722</v>
      </c>
      <c r="B436" s="228" t="s">
        <v>2596</v>
      </c>
      <c r="C436" t="s">
        <v>2815</v>
      </c>
      <c r="D436" t="s">
        <v>4126</v>
      </c>
      <c r="E436" s="218">
        <v>2183000</v>
      </c>
      <c r="F436" s="218">
        <v>649337.53</v>
      </c>
    </row>
    <row r="437" spans="1:6">
      <c r="A437" s="228" t="s">
        <v>2723</v>
      </c>
      <c r="B437" s="228" t="s">
        <v>2611</v>
      </c>
      <c r="C437" t="s">
        <v>2648</v>
      </c>
      <c r="D437" t="s">
        <v>4126</v>
      </c>
      <c r="E437" s="218">
        <v>1000</v>
      </c>
      <c r="F437" s="218">
        <v>0</v>
      </c>
    </row>
    <row r="438" spans="1:6">
      <c r="A438" s="228" t="s">
        <v>2723</v>
      </c>
      <c r="B438" s="228" t="s">
        <v>2611</v>
      </c>
      <c r="C438" t="s">
        <v>2928</v>
      </c>
      <c r="D438" t="s">
        <v>4126</v>
      </c>
      <c r="E438" s="218">
        <v>103000</v>
      </c>
      <c r="F438" s="218">
        <v>18462</v>
      </c>
    </row>
    <row r="439" spans="1:6">
      <c r="A439" s="228" t="s">
        <v>2723</v>
      </c>
      <c r="B439" s="228" t="s">
        <v>2611</v>
      </c>
      <c r="C439" t="s">
        <v>2928</v>
      </c>
      <c r="D439" t="s">
        <v>2712</v>
      </c>
      <c r="E439" s="218">
        <v>5165818</v>
      </c>
      <c r="F439" s="218">
        <v>1668062.73</v>
      </c>
    </row>
    <row r="440" spans="1:6">
      <c r="A440" s="228" t="s">
        <v>2723</v>
      </c>
      <c r="B440" s="228" t="s">
        <v>2611</v>
      </c>
      <c r="C440" t="s">
        <v>2813</v>
      </c>
      <c r="D440" t="s">
        <v>4126</v>
      </c>
      <c r="E440" s="218">
        <v>101000</v>
      </c>
      <c r="F440" s="218">
        <v>70892.639999999999</v>
      </c>
    </row>
    <row r="441" spans="1:6">
      <c r="A441" s="228" t="s">
        <v>2723</v>
      </c>
      <c r="B441" s="228" t="s">
        <v>2596</v>
      </c>
      <c r="C441" t="s">
        <v>2814</v>
      </c>
      <c r="D441" t="s">
        <v>4126</v>
      </c>
      <c r="E441" s="218">
        <v>114718507</v>
      </c>
      <c r="F441" s="218">
        <v>111628058.35000007</v>
      </c>
    </row>
    <row r="442" spans="1:6">
      <c r="A442" s="228" t="s">
        <v>2723</v>
      </c>
      <c r="B442" s="228" t="s">
        <v>2596</v>
      </c>
      <c r="C442" t="s">
        <v>2814</v>
      </c>
      <c r="D442" t="s">
        <v>2712</v>
      </c>
      <c r="E442" s="218">
        <v>113618856</v>
      </c>
      <c r="F442" s="218">
        <v>95858960.689999998</v>
      </c>
    </row>
    <row r="443" spans="1:6">
      <c r="A443" s="228" t="s">
        <v>2723</v>
      </c>
      <c r="B443" s="228" t="s">
        <v>2596</v>
      </c>
      <c r="C443" t="s">
        <v>2841</v>
      </c>
      <c r="D443" t="s">
        <v>4126</v>
      </c>
      <c r="E443" s="218">
        <v>5000</v>
      </c>
      <c r="F443" s="218">
        <v>0</v>
      </c>
    </row>
    <row r="444" spans="1:6">
      <c r="A444" s="228" t="s">
        <v>2723</v>
      </c>
      <c r="B444" s="228" t="s">
        <v>2596</v>
      </c>
      <c r="C444" t="s">
        <v>2815</v>
      </c>
      <c r="D444" t="s">
        <v>4126</v>
      </c>
      <c r="E444" s="218">
        <v>17000000</v>
      </c>
      <c r="F444" s="218">
        <v>15403660.65</v>
      </c>
    </row>
    <row r="445" spans="1:6">
      <c r="A445" s="219" t="s">
        <v>2723</v>
      </c>
      <c r="B445" s="228" t="s">
        <v>2596</v>
      </c>
      <c r="C445" t="s">
        <v>3089</v>
      </c>
      <c r="D445" t="s">
        <v>4126</v>
      </c>
      <c r="E445" s="218">
        <v>3061405</v>
      </c>
      <c r="F445" s="218">
        <v>3976764.8900000006</v>
      </c>
    </row>
    <row r="446" spans="1:6">
      <c r="A446" s="228" t="s">
        <v>2724</v>
      </c>
      <c r="B446" s="228" t="s">
        <v>2618</v>
      </c>
      <c r="C446" t="s">
        <v>3090</v>
      </c>
      <c r="D446" t="s">
        <v>4126</v>
      </c>
      <c r="E446" s="218">
        <v>1000</v>
      </c>
      <c r="F446" s="218">
        <v>0</v>
      </c>
    </row>
    <row r="447" spans="1:6">
      <c r="A447" s="228" t="s">
        <v>2724</v>
      </c>
      <c r="B447" s="228" t="s">
        <v>2618</v>
      </c>
      <c r="C447" t="s">
        <v>3091</v>
      </c>
      <c r="D447" t="s">
        <v>4126</v>
      </c>
      <c r="E447" s="218">
        <v>1000</v>
      </c>
      <c r="F447" s="218">
        <v>0</v>
      </c>
    </row>
    <row r="448" spans="1:6">
      <c r="A448" s="228" t="s">
        <v>2724</v>
      </c>
      <c r="B448" s="228" t="s">
        <v>2618</v>
      </c>
      <c r="C448" t="s">
        <v>3092</v>
      </c>
      <c r="D448" t="s">
        <v>4126</v>
      </c>
      <c r="E448" s="218">
        <v>30000</v>
      </c>
      <c r="F448" s="218">
        <v>0</v>
      </c>
    </row>
    <row r="449" spans="1:6">
      <c r="A449" s="228" t="s">
        <v>2724</v>
      </c>
      <c r="B449" s="228" t="s">
        <v>2618</v>
      </c>
      <c r="C449" t="s">
        <v>3093</v>
      </c>
      <c r="D449" t="s">
        <v>4126</v>
      </c>
      <c r="E449" s="218">
        <v>200000</v>
      </c>
      <c r="F449" s="218">
        <v>0</v>
      </c>
    </row>
    <row r="450" spans="1:6">
      <c r="A450" s="228" t="s">
        <v>2724</v>
      </c>
      <c r="B450" s="228" t="s">
        <v>2618</v>
      </c>
      <c r="C450" t="s">
        <v>3094</v>
      </c>
      <c r="D450" t="s">
        <v>4126</v>
      </c>
      <c r="E450" s="218">
        <v>200000</v>
      </c>
      <c r="F450" s="218">
        <v>0</v>
      </c>
    </row>
    <row r="451" spans="1:6">
      <c r="A451" s="228" t="s">
        <v>2724</v>
      </c>
      <c r="B451" s="228" t="s">
        <v>2618</v>
      </c>
      <c r="C451" t="s">
        <v>3095</v>
      </c>
      <c r="D451" t="s">
        <v>4126</v>
      </c>
      <c r="E451" s="218">
        <v>400000</v>
      </c>
      <c r="F451" s="218">
        <v>0</v>
      </c>
    </row>
    <row r="452" spans="1:6">
      <c r="A452" s="228" t="s">
        <v>2724</v>
      </c>
      <c r="B452" s="228" t="s">
        <v>2618</v>
      </c>
      <c r="C452" t="s">
        <v>3096</v>
      </c>
      <c r="D452" t="s">
        <v>4126</v>
      </c>
      <c r="E452" s="218">
        <v>50000</v>
      </c>
      <c r="F452" s="218">
        <v>0</v>
      </c>
    </row>
    <row r="453" spans="1:6">
      <c r="A453" s="228" t="s">
        <v>2724</v>
      </c>
      <c r="B453" s="228" t="s">
        <v>2618</v>
      </c>
      <c r="C453" t="s">
        <v>3097</v>
      </c>
      <c r="D453" t="s">
        <v>4126</v>
      </c>
      <c r="E453" s="218">
        <v>50000</v>
      </c>
      <c r="F453" s="218">
        <v>0</v>
      </c>
    </row>
    <row r="454" spans="1:6">
      <c r="A454" s="228" t="s">
        <v>2724</v>
      </c>
      <c r="B454" s="228" t="s">
        <v>2618</v>
      </c>
      <c r="C454" t="s">
        <v>3098</v>
      </c>
      <c r="D454" t="s">
        <v>4126</v>
      </c>
      <c r="E454" s="218">
        <v>50000</v>
      </c>
      <c r="F454" s="218">
        <v>0</v>
      </c>
    </row>
    <row r="455" spans="1:6">
      <c r="A455" s="228" t="s">
        <v>2724</v>
      </c>
      <c r="B455" s="228" t="s">
        <v>2618</v>
      </c>
      <c r="C455" t="s">
        <v>3099</v>
      </c>
      <c r="D455" t="s">
        <v>4126</v>
      </c>
      <c r="E455" s="218">
        <v>50000</v>
      </c>
      <c r="F455" s="218">
        <v>0</v>
      </c>
    </row>
    <row r="456" spans="1:6">
      <c r="A456" s="228" t="s">
        <v>2724</v>
      </c>
      <c r="B456" s="228" t="s">
        <v>2618</v>
      </c>
      <c r="C456" t="s">
        <v>3100</v>
      </c>
      <c r="D456" t="s">
        <v>4126</v>
      </c>
      <c r="E456" s="218">
        <v>50000</v>
      </c>
      <c r="F456" s="218">
        <v>0</v>
      </c>
    </row>
    <row r="457" spans="1:6">
      <c r="A457" s="228" t="s">
        <v>2724</v>
      </c>
      <c r="B457" s="228" t="s">
        <v>2618</v>
      </c>
      <c r="C457" t="s">
        <v>3101</v>
      </c>
      <c r="D457" t="s">
        <v>4126</v>
      </c>
      <c r="E457" s="218">
        <v>50000</v>
      </c>
      <c r="F457" s="218">
        <v>0</v>
      </c>
    </row>
    <row r="458" spans="1:6">
      <c r="A458" s="228" t="s">
        <v>2724</v>
      </c>
      <c r="B458" s="228" t="s">
        <v>2618</v>
      </c>
      <c r="C458" t="s">
        <v>3102</v>
      </c>
      <c r="D458" t="s">
        <v>4126</v>
      </c>
      <c r="E458" s="218">
        <v>50000</v>
      </c>
      <c r="F458" s="218">
        <v>0</v>
      </c>
    </row>
    <row r="459" spans="1:6">
      <c r="A459" s="228" t="s">
        <v>2724</v>
      </c>
      <c r="B459" s="228" t="s">
        <v>2618</v>
      </c>
      <c r="C459" t="s">
        <v>3103</v>
      </c>
      <c r="D459" t="s">
        <v>4126</v>
      </c>
      <c r="E459" s="218">
        <v>50000</v>
      </c>
      <c r="F459" s="218">
        <v>0</v>
      </c>
    </row>
    <row r="460" spans="1:6">
      <c r="A460" s="228" t="s">
        <v>2724</v>
      </c>
      <c r="B460" s="228" t="s">
        <v>2618</v>
      </c>
      <c r="C460" t="s">
        <v>3104</v>
      </c>
      <c r="D460" t="s">
        <v>4126</v>
      </c>
      <c r="E460" s="218">
        <v>50000</v>
      </c>
      <c r="F460" s="218">
        <v>0</v>
      </c>
    </row>
    <row r="461" spans="1:6">
      <c r="A461" s="228" t="s">
        <v>2724</v>
      </c>
      <c r="B461" s="228" t="s">
        <v>2618</v>
      </c>
      <c r="C461" t="s">
        <v>2936</v>
      </c>
      <c r="D461" t="s">
        <v>4126</v>
      </c>
      <c r="E461" s="218">
        <v>6035902</v>
      </c>
      <c r="F461" s="218">
        <v>0</v>
      </c>
    </row>
    <row r="462" spans="1:6">
      <c r="A462" s="228" t="s">
        <v>2724</v>
      </c>
      <c r="B462" s="228" t="s">
        <v>2618</v>
      </c>
      <c r="C462" t="s">
        <v>2936</v>
      </c>
      <c r="D462" t="s">
        <v>2707</v>
      </c>
      <c r="E462" s="218">
        <v>131699958</v>
      </c>
      <c r="F462" s="218">
        <v>169457.28999999998</v>
      </c>
    </row>
    <row r="463" spans="1:6">
      <c r="A463" s="228" t="s">
        <v>2724</v>
      </c>
      <c r="B463" s="228" t="s">
        <v>2618</v>
      </c>
      <c r="C463" t="s">
        <v>2936</v>
      </c>
      <c r="D463" t="s">
        <v>2708</v>
      </c>
      <c r="E463" s="218">
        <v>171224638</v>
      </c>
      <c r="F463" s="218">
        <v>50699780.229999989</v>
      </c>
    </row>
    <row r="464" spans="1:6">
      <c r="A464" s="228" t="s">
        <v>2724</v>
      </c>
      <c r="B464" s="228" t="s">
        <v>2618</v>
      </c>
      <c r="C464" t="s">
        <v>2936</v>
      </c>
      <c r="D464" t="s">
        <v>2709</v>
      </c>
      <c r="E464" s="218">
        <v>416152</v>
      </c>
      <c r="F464" s="218">
        <v>0</v>
      </c>
    </row>
    <row r="465" spans="1:6">
      <c r="A465" s="228" t="s">
        <v>2724</v>
      </c>
      <c r="B465" s="228" t="s">
        <v>2618</v>
      </c>
      <c r="C465" t="s">
        <v>3105</v>
      </c>
      <c r="D465" t="s">
        <v>4126</v>
      </c>
      <c r="E465" s="218">
        <v>1000</v>
      </c>
      <c r="F465" s="218">
        <v>0</v>
      </c>
    </row>
    <row r="466" spans="1:6">
      <c r="A466" s="228" t="s">
        <v>2724</v>
      </c>
      <c r="B466" s="228" t="s">
        <v>2614</v>
      </c>
      <c r="C466" t="s">
        <v>3106</v>
      </c>
      <c r="D466" t="s">
        <v>4126</v>
      </c>
      <c r="E466" s="218">
        <v>400000</v>
      </c>
      <c r="F466" s="218">
        <v>0</v>
      </c>
    </row>
    <row r="467" spans="1:6">
      <c r="A467" s="228" t="s">
        <v>2724</v>
      </c>
      <c r="B467" s="228" t="s">
        <v>2614</v>
      </c>
      <c r="C467" t="s">
        <v>3107</v>
      </c>
      <c r="D467" t="s">
        <v>4126</v>
      </c>
      <c r="E467" s="218">
        <v>100000</v>
      </c>
      <c r="F467" s="218">
        <v>0</v>
      </c>
    </row>
    <row r="468" spans="1:6">
      <c r="A468" s="228" t="s">
        <v>2724</v>
      </c>
      <c r="B468" s="228" t="s">
        <v>2614</v>
      </c>
      <c r="C468" t="s">
        <v>3108</v>
      </c>
      <c r="D468" t="s">
        <v>4126</v>
      </c>
      <c r="E468" s="218">
        <v>2000000</v>
      </c>
      <c r="F468" s="218">
        <v>0</v>
      </c>
    </row>
    <row r="469" spans="1:6">
      <c r="A469" s="228" t="s">
        <v>2724</v>
      </c>
      <c r="B469" s="228" t="s">
        <v>2614</v>
      </c>
      <c r="C469" t="s">
        <v>3109</v>
      </c>
      <c r="D469" t="s">
        <v>4126</v>
      </c>
      <c r="E469" s="218">
        <v>1150000</v>
      </c>
      <c r="F469" s="218">
        <v>0</v>
      </c>
    </row>
    <row r="470" spans="1:6">
      <c r="A470" s="228" t="s">
        <v>2724</v>
      </c>
      <c r="B470" s="228" t="s">
        <v>2614</v>
      </c>
      <c r="C470" t="s">
        <v>3110</v>
      </c>
      <c r="D470" t="s">
        <v>4126</v>
      </c>
      <c r="E470" s="218">
        <v>11853694</v>
      </c>
      <c r="F470" s="218">
        <v>8517607.3699999992</v>
      </c>
    </row>
    <row r="471" spans="1:6">
      <c r="A471" s="228" t="s">
        <v>2724</v>
      </c>
      <c r="B471" s="228" t="s">
        <v>2613</v>
      </c>
      <c r="C471" t="s">
        <v>3070</v>
      </c>
      <c r="D471" t="s">
        <v>4126</v>
      </c>
      <c r="E471" s="218">
        <v>5001000</v>
      </c>
      <c r="F471" s="218">
        <v>0</v>
      </c>
    </row>
    <row r="472" spans="1:6">
      <c r="A472" s="228" t="s">
        <v>2724</v>
      </c>
      <c r="B472" s="228" t="s">
        <v>2613</v>
      </c>
      <c r="C472" t="s">
        <v>3070</v>
      </c>
      <c r="D472" t="s">
        <v>2708</v>
      </c>
      <c r="E472" s="218">
        <v>32025492</v>
      </c>
      <c r="F472" s="218">
        <v>0</v>
      </c>
    </row>
    <row r="473" spans="1:6">
      <c r="A473" s="228" t="s">
        <v>2724</v>
      </c>
      <c r="B473" s="228" t="s">
        <v>2613</v>
      </c>
      <c r="C473" t="s">
        <v>3071</v>
      </c>
      <c r="D473" t="s">
        <v>4126</v>
      </c>
      <c r="E473" s="218">
        <v>2000</v>
      </c>
      <c r="F473" s="218">
        <v>0</v>
      </c>
    </row>
    <row r="474" spans="1:6">
      <c r="A474" s="228" t="s">
        <v>2724</v>
      </c>
      <c r="B474" s="228" t="s">
        <v>2613</v>
      </c>
      <c r="C474" t="s">
        <v>3071</v>
      </c>
      <c r="D474" t="s">
        <v>2708</v>
      </c>
      <c r="E474" s="218">
        <v>1000</v>
      </c>
      <c r="F474" s="218">
        <v>0</v>
      </c>
    </row>
    <row r="475" spans="1:6">
      <c r="A475" s="228" t="s">
        <v>2724</v>
      </c>
      <c r="B475" s="228" t="s">
        <v>2613</v>
      </c>
      <c r="C475" t="s">
        <v>3072</v>
      </c>
      <c r="D475" t="s">
        <v>4126</v>
      </c>
      <c r="E475" s="218">
        <v>5002000</v>
      </c>
      <c r="F475" s="218">
        <v>0</v>
      </c>
    </row>
    <row r="476" spans="1:6">
      <c r="A476" s="228" t="s">
        <v>2724</v>
      </c>
      <c r="B476" s="228" t="s">
        <v>2613</v>
      </c>
      <c r="C476" t="s">
        <v>3072</v>
      </c>
      <c r="D476" t="s">
        <v>2708</v>
      </c>
      <c r="E476" s="218">
        <v>71665287</v>
      </c>
      <c r="F476" s="218">
        <v>4590479.7300000004</v>
      </c>
    </row>
    <row r="477" spans="1:6">
      <c r="A477" s="228" t="s">
        <v>2724</v>
      </c>
      <c r="B477" s="228" t="s">
        <v>2613</v>
      </c>
      <c r="C477" t="s">
        <v>3073</v>
      </c>
      <c r="D477" t="s">
        <v>4126</v>
      </c>
      <c r="E477" s="218">
        <v>3000</v>
      </c>
      <c r="F477" s="218">
        <v>0</v>
      </c>
    </row>
    <row r="478" spans="1:6">
      <c r="A478" s="228" t="s">
        <v>2724</v>
      </c>
      <c r="B478" s="228" t="s">
        <v>2613</v>
      </c>
      <c r="C478" t="s">
        <v>3073</v>
      </c>
      <c r="D478" t="s">
        <v>2708</v>
      </c>
      <c r="E478" s="218">
        <v>2000</v>
      </c>
      <c r="F478" s="218">
        <v>0</v>
      </c>
    </row>
    <row r="479" spans="1:6">
      <c r="A479" s="228" t="s">
        <v>2724</v>
      </c>
      <c r="B479" s="228" t="s">
        <v>2613</v>
      </c>
      <c r="C479" t="s">
        <v>3111</v>
      </c>
      <c r="D479" t="s">
        <v>4126</v>
      </c>
      <c r="E479" s="218">
        <v>1500000</v>
      </c>
      <c r="F479" s="218">
        <v>0</v>
      </c>
    </row>
    <row r="480" spans="1:6">
      <c r="A480" s="228" t="s">
        <v>2724</v>
      </c>
      <c r="B480" s="228" t="s">
        <v>2613</v>
      </c>
      <c r="C480" t="s">
        <v>3112</v>
      </c>
      <c r="D480" t="s">
        <v>4126</v>
      </c>
      <c r="E480" s="218">
        <v>60000</v>
      </c>
      <c r="F480" s="218">
        <v>0</v>
      </c>
    </row>
    <row r="481" spans="1:6">
      <c r="A481" s="228" t="s">
        <v>2724</v>
      </c>
      <c r="B481" s="228" t="s">
        <v>2613</v>
      </c>
      <c r="C481" t="s">
        <v>3113</v>
      </c>
      <c r="D481" t="s">
        <v>4126</v>
      </c>
      <c r="E481" s="218">
        <v>30000</v>
      </c>
      <c r="F481" s="218">
        <v>0</v>
      </c>
    </row>
    <row r="482" spans="1:6">
      <c r="A482" s="228" t="s">
        <v>2724</v>
      </c>
      <c r="B482" s="228" t="s">
        <v>2613</v>
      </c>
      <c r="C482" t="s">
        <v>3114</v>
      </c>
      <c r="D482" t="s">
        <v>4126</v>
      </c>
      <c r="E482" s="218">
        <v>30000</v>
      </c>
      <c r="F482" s="218">
        <v>0</v>
      </c>
    </row>
    <row r="483" spans="1:6">
      <c r="A483" s="228" t="s">
        <v>2724</v>
      </c>
      <c r="B483" s="228" t="s">
        <v>2613</v>
      </c>
      <c r="C483" t="s">
        <v>3115</v>
      </c>
      <c r="D483" t="s">
        <v>4126</v>
      </c>
      <c r="E483" s="218">
        <v>30000</v>
      </c>
      <c r="F483" s="218">
        <v>0</v>
      </c>
    </row>
    <row r="484" spans="1:6">
      <c r="A484" s="228" t="s">
        <v>2724</v>
      </c>
      <c r="B484" s="228" t="s">
        <v>2613</v>
      </c>
      <c r="C484" t="s">
        <v>3116</v>
      </c>
      <c r="D484" t="s">
        <v>4126</v>
      </c>
      <c r="E484" s="218">
        <v>30000</v>
      </c>
      <c r="F484" s="218">
        <v>0</v>
      </c>
    </row>
    <row r="485" spans="1:6">
      <c r="A485" s="228" t="s">
        <v>2724</v>
      </c>
      <c r="B485" s="228" t="s">
        <v>2613</v>
      </c>
      <c r="C485" t="s">
        <v>3117</v>
      </c>
      <c r="D485" t="s">
        <v>4126</v>
      </c>
      <c r="E485" s="218">
        <v>30000</v>
      </c>
      <c r="F485" s="218">
        <v>0</v>
      </c>
    </row>
    <row r="486" spans="1:6">
      <c r="A486" s="228" t="s">
        <v>2724</v>
      </c>
      <c r="B486" s="228" t="s">
        <v>2613</v>
      </c>
      <c r="C486" t="s">
        <v>3118</v>
      </c>
      <c r="D486" t="s">
        <v>4126</v>
      </c>
      <c r="E486" s="218">
        <v>50000</v>
      </c>
      <c r="F486" s="218">
        <v>0</v>
      </c>
    </row>
    <row r="487" spans="1:6">
      <c r="A487" s="228" t="s">
        <v>2724</v>
      </c>
      <c r="B487" s="228" t="s">
        <v>2613</v>
      </c>
      <c r="C487" t="s">
        <v>3119</v>
      </c>
      <c r="D487" t="s">
        <v>4126</v>
      </c>
      <c r="E487" s="218">
        <v>50000</v>
      </c>
      <c r="F487" s="218">
        <v>0</v>
      </c>
    </row>
    <row r="488" spans="1:6">
      <c r="A488" s="228" t="s">
        <v>2724</v>
      </c>
      <c r="B488" s="228" t="s">
        <v>2613</v>
      </c>
      <c r="C488" t="s">
        <v>3120</v>
      </c>
      <c r="D488" t="s">
        <v>4126</v>
      </c>
      <c r="E488" s="218">
        <v>1500000</v>
      </c>
      <c r="F488" s="218">
        <v>0</v>
      </c>
    </row>
    <row r="489" spans="1:6">
      <c r="A489" s="228" t="s">
        <v>2724</v>
      </c>
      <c r="B489" s="228" t="s">
        <v>2613</v>
      </c>
      <c r="C489" t="s">
        <v>3121</v>
      </c>
      <c r="D489" t="s">
        <v>4126</v>
      </c>
      <c r="E489" s="218">
        <v>50000</v>
      </c>
      <c r="F489" s="218">
        <v>0</v>
      </c>
    </row>
    <row r="490" spans="1:6">
      <c r="A490" s="228" t="s">
        <v>2724</v>
      </c>
      <c r="B490" s="228" t="s">
        <v>2613</v>
      </c>
      <c r="C490" t="s">
        <v>3122</v>
      </c>
      <c r="D490" t="s">
        <v>4126</v>
      </c>
      <c r="E490" s="218">
        <v>50000</v>
      </c>
      <c r="F490" s="218">
        <v>0</v>
      </c>
    </row>
    <row r="491" spans="1:6">
      <c r="A491" s="228" t="s">
        <v>2724</v>
      </c>
      <c r="B491" s="228" t="s">
        <v>2613</v>
      </c>
      <c r="C491" t="s">
        <v>3123</v>
      </c>
      <c r="D491" t="s">
        <v>4126</v>
      </c>
      <c r="E491" s="218">
        <v>50000</v>
      </c>
      <c r="F491" s="218">
        <v>0</v>
      </c>
    </row>
    <row r="492" spans="1:6">
      <c r="A492" s="228" t="s">
        <v>2724</v>
      </c>
      <c r="B492" s="228" t="s">
        <v>2613</v>
      </c>
      <c r="C492" t="s">
        <v>3124</v>
      </c>
      <c r="D492" t="s">
        <v>4126</v>
      </c>
      <c r="E492" s="218">
        <v>50000</v>
      </c>
      <c r="F492" s="218">
        <v>0</v>
      </c>
    </row>
    <row r="493" spans="1:6">
      <c r="A493" s="228" t="s">
        <v>2724</v>
      </c>
      <c r="B493" s="228" t="s">
        <v>2613</v>
      </c>
      <c r="C493" t="s">
        <v>3125</v>
      </c>
      <c r="D493" t="s">
        <v>4126</v>
      </c>
      <c r="E493" s="218">
        <v>50000</v>
      </c>
      <c r="F493" s="218">
        <v>0</v>
      </c>
    </row>
    <row r="494" spans="1:6">
      <c r="A494" s="228" t="s">
        <v>2724</v>
      </c>
      <c r="B494" s="228" t="s">
        <v>2613</v>
      </c>
      <c r="C494" t="s">
        <v>3126</v>
      </c>
      <c r="D494" t="s">
        <v>4126</v>
      </c>
      <c r="E494" s="218">
        <v>50000</v>
      </c>
      <c r="F494" s="218">
        <v>0</v>
      </c>
    </row>
    <row r="495" spans="1:6">
      <c r="A495" s="228" t="s">
        <v>2724</v>
      </c>
      <c r="B495" s="228" t="s">
        <v>2613</v>
      </c>
      <c r="C495" t="s">
        <v>3127</v>
      </c>
      <c r="D495" t="s">
        <v>4126</v>
      </c>
      <c r="E495" s="218">
        <v>50000</v>
      </c>
      <c r="F495" s="218">
        <v>0</v>
      </c>
    </row>
    <row r="496" spans="1:6">
      <c r="A496" s="228" t="s">
        <v>2724</v>
      </c>
      <c r="B496" s="228" t="s">
        <v>2613</v>
      </c>
      <c r="C496" t="s">
        <v>3128</v>
      </c>
      <c r="D496" t="s">
        <v>4126</v>
      </c>
      <c r="E496" s="218">
        <v>50000</v>
      </c>
      <c r="F496" s="218">
        <v>0</v>
      </c>
    </row>
    <row r="497" spans="1:6">
      <c r="A497" s="228" t="s">
        <v>2724</v>
      </c>
      <c r="B497" s="228" t="s">
        <v>2613</v>
      </c>
      <c r="C497" t="s">
        <v>3129</v>
      </c>
      <c r="D497" t="s">
        <v>4126</v>
      </c>
      <c r="E497" s="218">
        <v>50000</v>
      </c>
      <c r="F497" s="218">
        <v>0</v>
      </c>
    </row>
    <row r="498" spans="1:6">
      <c r="A498" s="228" t="s">
        <v>2724</v>
      </c>
      <c r="B498" s="228" t="s">
        <v>2613</v>
      </c>
      <c r="C498" t="s">
        <v>3130</v>
      </c>
      <c r="D498" t="s">
        <v>4126</v>
      </c>
      <c r="E498" s="218">
        <v>50000</v>
      </c>
      <c r="F498" s="218">
        <v>0</v>
      </c>
    </row>
    <row r="499" spans="1:6">
      <c r="A499" s="228" t="s">
        <v>2724</v>
      </c>
      <c r="B499" s="228" t="s">
        <v>2613</v>
      </c>
      <c r="C499" t="s">
        <v>3131</v>
      </c>
      <c r="D499" t="s">
        <v>4126</v>
      </c>
      <c r="E499" s="218">
        <v>50000</v>
      </c>
      <c r="F499" s="218">
        <v>0</v>
      </c>
    </row>
    <row r="500" spans="1:6">
      <c r="A500" s="228" t="s">
        <v>2724</v>
      </c>
      <c r="B500" s="228" t="s">
        <v>2613</v>
      </c>
      <c r="C500" t="s">
        <v>3132</v>
      </c>
      <c r="D500" t="s">
        <v>4126</v>
      </c>
      <c r="E500" s="218">
        <v>7001000</v>
      </c>
      <c r="F500" s="218">
        <v>993586.37</v>
      </c>
    </row>
    <row r="501" spans="1:6">
      <c r="A501" s="228" t="s">
        <v>2724</v>
      </c>
      <c r="B501" s="228" t="s">
        <v>2613</v>
      </c>
      <c r="C501" t="s">
        <v>3132</v>
      </c>
      <c r="D501" t="s">
        <v>2708</v>
      </c>
      <c r="E501" s="218">
        <v>1000</v>
      </c>
      <c r="F501" s="218">
        <v>0</v>
      </c>
    </row>
    <row r="502" spans="1:6">
      <c r="A502" s="228" t="s">
        <v>2724</v>
      </c>
      <c r="B502" s="228" t="s">
        <v>2613</v>
      </c>
      <c r="C502" t="s">
        <v>3133</v>
      </c>
      <c r="D502" t="s">
        <v>4126</v>
      </c>
      <c r="E502" s="218">
        <v>10000000</v>
      </c>
      <c r="F502" s="218">
        <v>9704597.8399999999</v>
      </c>
    </row>
    <row r="503" spans="1:6">
      <c r="A503" s="228" t="s">
        <v>2724</v>
      </c>
      <c r="B503" s="228" t="s">
        <v>2613</v>
      </c>
      <c r="C503" t="s">
        <v>3088</v>
      </c>
      <c r="D503" t="s">
        <v>2707</v>
      </c>
      <c r="E503" s="218">
        <v>61800000</v>
      </c>
      <c r="F503" s="218">
        <v>0</v>
      </c>
    </row>
    <row r="504" spans="1:6">
      <c r="A504" s="228" t="s">
        <v>2724</v>
      </c>
      <c r="B504" s="228" t="s">
        <v>2611</v>
      </c>
      <c r="C504" t="s">
        <v>2648</v>
      </c>
      <c r="D504" t="s">
        <v>4126</v>
      </c>
      <c r="E504" s="218">
        <v>200000</v>
      </c>
      <c r="F504" s="218">
        <v>0</v>
      </c>
    </row>
    <row r="505" spans="1:6">
      <c r="A505" s="228" t="s">
        <v>2724</v>
      </c>
      <c r="B505" s="228" t="s">
        <v>2611</v>
      </c>
      <c r="C505" t="s">
        <v>2813</v>
      </c>
      <c r="D505" t="s">
        <v>4126</v>
      </c>
      <c r="E505" s="218">
        <v>211000</v>
      </c>
      <c r="F505" s="218">
        <v>17709</v>
      </c>
    </row>
    <row r="506" spans="1:6">
      <c r="A506" s="228" t="s">
        <v>2724</v>
      </c>
      <c r="B506" s="228" t="s">
        <v>2606</v>
      </c>
      <c r="C506" t="s">
        <v>3134</v>
      </c>
      <c r="D506" t="s">
        <v>4126</v>
      </c>
      <c r="E506" s="218">
        <v>7999000</v>
      </c>
      <c r="F506" s="218">
        <v>6190360.5899999999</v>
      </c>
    </row>
    <row r="507" spans="1:6">
      <c r="A507" s="228" t="s">
        <v>2724</v>
      </c>
      <c r="B507" s="228" t="s">
        <v>2606</v>
      </c>
      <c r="C507" t="s">
        <v>3134</v>
      </c>
      <c r="D507" t="s">
        <v>2708</v>
      </c>
      <c r="E507" s="218">
        <v>28595168</v>
      </c>
      <c r="F507" s="218">
        <v>15122010.18</v>
      </c>
    </row>
    <row r="508" spans="1:6">
      <c r="A508" s="228" t="s">
        <v>2724</v>
      </c>
      <c r="B508" s="228" t="s">
        <v>2598</v>
      </c>
      <c r="C508" t="s">
        <v>3135</v>
      </c>
      <c r="D508" t="s">
        <v>4126</v>
      </c>
      <c r="E508" s="218">
        <v>30000</v>
      </c>
      <c r="F508" s="218">
        <v>0</v>
      </c>
    </row>
    <row r="509" spans="1:6">
      <c r="A509" s="228" t="s">
        <v>2724</v>
      </c>
      <c r="B509" s="228" t="s">
        <v>2598</v>
      </c>
      <c r="C509" t="s">
        <v>3136</v>
      </c>
      <c r="D509" t="s">
        <v>4126</v>
      </c>
      <c r="E509" s="218">
        <v>1000</v>
      </c>
      <c r="F509" s="218">
        <v>0</v>
      </c>
    </row>
    <row r="510" spans="1:6">
      <c r="A510" s="228" t="s">
        <v>2724</v>
      </c>
      <c r="B510" s="228" t="s">
        <v>2598</v>
      </c>
      <c r="C510" t="s">
        <v>3137</v>
      </c>
      <c r="D510" t="s">
        <v>4126</v>
      </c>
      <c r="E510" s="218">
        <v>3000000</v>
      </c>
      <c r="F510" s="218">
        <v>2704446.9200000004</v>
      </c>
    </row>
    <row r="511" spans="1:6">
      <c r="A511" s="228" t="s">
        <v>2724</v>
      </c>
      <c r="B511" s="228" t="s">
        <v>2598</v>
      </c>
      <c r="C511" t="s">
        <v>3138</v>
      </c>
      <c r="D511" t="s">
        <v>4126</v>
      </c>
      <c r="E511" s="218">
        <v>2000</v>
      </c>
      <c r="F511" s="218">
        <v>0</v>
      </c>
    </row>
    <row r="512" spans="1:6">
      <c r="A512" s="228" t="s">
        <v>2724</v>
      </c>
      <c r="B512" s="228" t="s">
        <v>2596</v>
      </c>
      <c r="C512" t="s">
        <v>2814</v>
      </c>
      <c r="D512" t="s">
        <v>4126</v>
      </c>
      <c r="E512" s="218">
        <v>47253009</v>
      </c>
      <c r="F512" s="218">
        <v>37676985.95000001</v>
      </c>
    </row>
    <row r="513" spans="1:6">
      <c r="A513" s="219" t="s">
        <v>2724</v>
      </c>
      <c r="B513" s="228" t="s">
        <v>2596</v>
      </c>
      <c r="C513" t="s">
        <v>2815</v>
      </c>
      <c r="D513" t="s">
        <v>4126</v>
      </c>
      <c r="E513" s="218">
        <v>3219637</v>
      </c>
      <c r="F513" s="218">
        <v>2308714.11</v>
      </c>
    </row>
    <row r="514" spans="1:6">
      <c r="A514" s="228" t="s">
        <v>2725</v>
      </c>
      <c r="B514" s="228" t="s">
        <v>2623</v>
      </c>
      <c r="C514" t="s">
        <v>3139</v>
      </c>
      <c r="D514" t="s">
        <v>4126</v>
      </c>
      <c r="E514" s="218">
        <v>7828724</v>
      </c>
      <c r="F514" s="218">
        <v>4593488.3499999996</v>
      </c>
    </row>
    <row r="515" spans="1:6">
      <c r="A515" s="228" t="s">
        <v>2725</v>
      </c>
      <c r="B515" s="228" t="s">
        <v>2611</v>
      </c>
      <c r="C515" t="s">
        <v>2648</v>
      </c>
      <c r="D515" t="s">
        <v>4126</v>
      </c>
      <c r="E515" s="218">
        <v>3000000</v>
      </c>
      <c r="F515" s="218">
        <v>326109.89</v>
      </c>
    </row>
    <row r="516" spans="1:6">
      <c r="A516" s="228" t="s">
        <v>2725</v>
      </c>
      <c r="B516" s="228" t="s">
        <v>2611</v>
      </c>
      <c r="C516" t="s">
        <v>2890</v>
      </c>
      <c r="D516" t="s">
        <v>4126</v>
      </c>
      <c r="E516" s="218">
        <v>7173101</v>
      </c>
      <c r="F516" s="218">
        <v>12119145.59</v>
      </c>
    </row>
    <row r="517" spans="1:6">
      <c r="A517" s="228" t="s">
        <v>2725</v>
      </c>
      <c r="B517" s="228" t="s">
        <v>2611</v>
      </c>
      <c r="C517" t="s">
        <v>2928</v>
      </c>
      <c r="D517" t="s">
        <v>4126</v>
      </c>
      <c r="E517" s="218">
        <v>950000</v>
      </c>
      <c r="F517" s="218">
        <v>265730</v>
      </c>
    </row>
    <row r="518" spans="1:6">
      <c r="A518" s="228" t="s">
        <v>2725</v>
      </c>
      <c r="B518" s="228" t="s">
        <v>2611</v>
      </c>
      <c r="C518" t="s">
        <v>2813</v>
      </c>
      <c r="D518" t="s">
        <v>4126</v>
      </c>
      <c r="E518" s="218">
        <v>350324</v>
      </c>
      <c r="F518" s="218">
        <v>2868934.7800000003</v>
      </c>
    </row>
    <row r="519" spans="1:6">
      <c r="A519" s="228" t="s">
        <v>2725</v>
      </c>
      <c r="B519" s="228" t="s">
        <v>2611</v>
      </c>
      <c r="C519" t="s">
        <v>3140</v>
      </c>
      <c r="D519" t="s">
        <v>4126</v>
      </c>
      <c r="E519" s="218">
        <v>51638446</v>
      </c>
      <c r="F519" s="218">
        <v>58701283.079999998</v>
      </c>
    </row>
    <row r="520" spans="1:6">
      <c r="A520" s="228" t="s">
        <v>2725</v>
      </c>
      <c r="B520" s="228" t="s">
        <v>2611</v>
      </c>
      <c r="C520" t="s">
        <v>3141</v>
      </c>
      <c r="D520" t="s">
        <v>4126</v>
      </c>
      <c r="E520" s="218">
        <v>2000</v>
      </c>
      <c r="F520" s="218">
        <v>0</v>
      </c>
    </row>
    <row r="521" spans="1:6">
      <c r="A521" s="228" t="s">
        <v>2725</v>
      </c>
      <c r="B521" s="228" t="s">
        <v>2611</v>
      </c>
      <c r="C521" t="s">
        <v>3142</v>
      </c>
      <c r="D521" t="s">
        <v>4126</v>
      </c>
      <c r="E521" s="218">
        <v>3000</v>
      </c>
      <c r="F521" s="218">
        <v>0</v>
      </c>
    </row>
    <row r="522" spans="1:6">
      <c r="A522" s="228" t="s">
        <v>2725</v>
      </c>
      <c r="B522" s="228" t="s">
        <v>2611</v>
      </c>
      <c r="C522" t="s">
        <v>3143</v>
      </c>
      <c r="D522" t="s">
        <v>4126</v>
      </c>
      <c r="E522" s="218">
        <v>643067</v>
      </c>
      <c r="F522" s="218">
        <v>766002.00999999989</v>
      </c>
    </row>
    <row r="523" spans="1:6">
      <c r="A523" s="228" t="s">
        <v>2725</v>
      </c>
      <c r="B523" s="228" t="s">
        <v>2611</v>
      </c>
      <c r="C523" t="s">
        <v>3144</v>
      </c>
      <c r="D523" t="s">
        <v>4126</v>
      </c>
      <c r="E523" s="218">
        <v>504000</v>
      </c>
      <c r="F523" s="218">
        <v>548368.93999999994</v>
      </c>
    </row>
    <row r="524" spans="1:6">
      <c r="A524" s="228" t="s">
        <v>2725</v>
      </c>
      <c r="B524" s="228" t="s">
        <v>2611</v>
      </c>
      <c r="C524" t="s">
        <v>3145</v>
      </c>
      <c r="D524" t="s">
        <v>4126</v>
      </c>
      <c r="E524" s="218">
        <v>514000</v>
      </c>
      <c r="F524" s="218">
        <v>462543</v>
      </c>
    </row>
    <row r="525" spans="1:6">
      <c r="A525" s="228" t="s">
        <v>2725</v>
      </c>
      <c r="B525" s="228" t="s">
        <v>2611</v>
      </c>
      <c r="C525" t="s">
        <v>3146</v>
      </c>
      <c r="D525" t="s">
        <v>4126</v>
      </c>
      <c r="E525" s="218">
        <v>500000</v>
      </c>
      <c r="F525" s="218">
        <v>350586</v>
      </c>
    </row>
    <row r="526" spans="1:6">
      <c r="A526" s="228" t="s">
        <v>2725</v>
      </c>
      <c r="B526" s="228" t="s">
        <v>2611</v>
      </c>
      <c r="C526" t="s">
        <v>3147</v>
      </c>
      <c r="D526" t="s">
        <v>4126</v>
      </c>
      <c r="E526" s="218">
        <v>1000</v>
      </c>
      <c r="F526" s="218">
        <v>0</v>
      </c>
    </row>
    <row r="527" spans="1:6">
      <c r="A527" s="228" t="s">
        <v>2725</v>
      </c>
      <c r="B527" s="228" t="s">
        <v>2611</v>
      </c>
      <c r="C527" t="s">
        <v>3148</v>
      </c>
      <c r="D527" t="s">
        <v>4126</v>
      </c>
      <c r="E527" s="218">
        <v>1000</v>
      </c>
      <c r="F527" s="218">
        <v>0</v>
      </c>
    </row>
    <row r="528" spans="1:6">
      <c r="A528" s="228" t="s">
        <v>2725</v>
      </c>
      <c r="B528" s="228" t="s">
        <v>2611</v>
      </c>
      <c r="C528" t="s">
        <v>3149</v>
      </c>
      <c r="D528" t="s">
        <v>4126</v>
      </c>
      <c r="E528" s="218">
        <v>2000</v>
      </c>
      <c r="F528" s="218">
        <v>0</v>
      </c>
    </row>
    <row r="529" spans="1:6">
      <c r="A529" s="228" t="s">
        <v>2725</v>
      </c>
      <c r="B529" s="228" t="s">
        <v>2611</v>
      </c>
      <c r="C529" t="s">
        <v>3150</v>
      </c>
      <c r="D529" t="s">
        <v>4126</v>
      </c>
      <c r="E529" s="218">
        <v>2000</v>
      </c>
      <c r="F529" s="218">
        <v>0</v>
      </c>
    </row>
    <row r="530" spans="1:6">
      <c r="A530" s="228" t="s">
        <v>2725</v>
      </c>
      <c r="B530" s="228" t="s">
        <v>2610</v>
      </c>
      <c r="C530" t="s">
        <v>2844</v>
      </c>
      <c r="D530" t="s">
        <v>4126</v>
      </c>
      <c r="E530" s="218">
        <v>1000</v>
      </c>
      <c r="F530" s="218">
        <v>0</v>
      </c>
    </row>
    <row r="531" spans="1:6">
      <c r="A531" s="228" t="s">
        <v>2725</v>
      </c>
      <c r="B531" s="228" t="s">
        <v>2598</v>
      </c>
      <c r="C531" t="s">
        <v>3151</v>
      </c>
      <c r="D531" t="s">
        <v>4126</v>
      </c>
      <c r="E531" s="218">
        <v>13809662</v>
      </c>
      <c r="F531" s="218">
        <v>7295092.75</v>
      </c>
    </row>
    <row r="532" spans="1:6">
      <c r="A532" s="228" t="s">
        <v>2725</v>
      </c>
      <c r="B532" s="228" t="s">
        <v>2598</v>
      </c>
      <c r="C532" t="s">
        <v>3152</v>
      </c>
      <c r="D532" t="s">
        <v>4126</v>
      </c>
      <c r="E532" s="218">
        <v>3838823</v>
      </c>
      <c r="F532" s="218">
        <v>3873048.8499999996</v>
      </c>
    </row>
    <row r="533" spans="1:6">
      <c r="A533" s="228" t="s">
        <v>2725</v>
      </c>
      <c r="B533" s="228" t="s">
        <v>2596</v>
      </c>
      <c r="C533" t="s">
        <v>2814</v>
      </c>
      <c r="D533" t="s">
        <v>4126</v>
      </c>
      <c r="E533" s="218">
        <v>21101803</v>
      </c>
      <c r="F533" s="218">
        <v>17464026.440000005</v>
      </c>
    </row>
    <row r="534" spans="1:6">
      <c r="A534" s="228" t="s">
        <v>2725</v>
      </c>
      <c r="B534" s="228" t="s">
        <v>2596</v>
      </c>
      <c r="C534" t="s">
        <v>2841</v>
      </c>
      <c r="D534" t="s">
        <v>4126</v>
      </c>
      <c r="E534" s="218">
        <v>1000</v>
      </c>
      <c r="F534" s="218">
        <v>0</v>
      </c>
    </row>
    <row r="535" spans="1:6">
      <c r="A535" s="219" t="s">
        <v>2725</v>
      </c>
      <c r="B535" s="228" t="s">
        <v>2596</v>
      </c>
      <c r="C535" t="s">
        <v>2815</v>
      </c>
      <c r="D535" t="s">
        <v>4126</v>
      </c>
      <c r="E535" s="218">
        <v>9408500</v>
      </c>
      <c r="F535" s="218">
        <v>10900068.369999999</v>
      </c>
    </row>
    <row r="536" spans="1:6">
      <c r="A536" s="228" t="s">
        <v>2726</v>
      </c>
      <c r="B536" s="228" t="s">
        <v>2617</v>
      </c>
      <c r="C536" t="s">
        <v>3153</v>
      </c>
      <c r="D536" t="s">
        <v>4126</v>
      </c>
      <c r="E536" s="218">
        <v>100000</v>
      </c>
      <c r="F536" s="218">
        <v>0</v>
      </c>
    </row>
    <row r="537" spans="1:6">
      <c r="A537" s="228" t="s">
        <v>2726</v>
      </c>
      <c r="B537" s="228" t="s">
        <v>2611</v>
      </c>
      <c r="C537" t="s">
        <v>2648</v>
      </c>
      <c r="D537" t="s">
        <v>4126</v>
      </c>
      <c r="E537" s="218">
        <v>5000</v>
      </c>
      <c r="F537" s="218">
        <v>0</v>
      </c>
    </row>
    <row r="538" spans="1:6">
      <c r="A538" s="228" t="s">
        <v>2726</v>
      </c>
      <c r="B538" s="228" t="s">
        <v>2611</v>
      </c>
      <c r="C538" t="s">
        <v>2813</v>
      </c>
      <c r="D538" t="s">
        <v>4126</v>
      </c>
      <c r="E538" s="218">
        <v>1764254</v>
      </c>
      <c r="F538" s="218">
        <v>1151401.6499999999</v>
      </c>
    </row>
    <row r="539" spans="1:6">
      <c r="A539" s="228" t="s">
        <v>2726</v>
      </c>
      <c r="B539" s="228" t="s">
        <v>2597</v>
      </c>
      <c r="C539" t="s">
        <v>3154</v>
      </c>
      <c r="D539" t="s">
        <v>4126</v>
      </c>
      <c r="E539" s="218">
        <v>200000</v>
      </c>
      <c r="F539" s="218">
        <v>0</v>
      </c>
    </row>
    <row r="540" spans="1:6">
      <c r="A540" s="228" t="s">
        <v>2726</v>
      </c>
      <c r="B540" s="228" t="s">
        <v>2597</v>
      </c>
      <c r="C540" t="s">
        <v>3155</v>
      </c>
      <c r="D540" t="s">
        <v>4126</v>
      </c>
      <c r="E540" s="218">
        <v>1000</v>
      </c>
      <c r="F540" s="218">
        <v>0</v>
      </c>
    </row>
    <row r="541" spans="1:6">
      <c r="A541" s="228" t="s">
        <v>2726</v>
      </c>
      <c r="B541" s="228" t="s">
        <v>2597</v>
      </c>
      <c r="C541" t="s">
        <v>3156</v>
      </c>
      <c r="D541" t="s">
        <v>4126</v>
      </c>
      <c r="E541" s="218">
        <v>17300000</v>
      </c>
      <c r="F541" s="218">
        <v>6977757.9900000002</v>
      </c>
    </row>
    <row r="542" spans="1:6">
      <c r="A542" s="228" t="s">
        <v>2726</v>
      </c>
      <c r="B542" s="228" t="s">
        <v>2596</v>
      </c>
      <c r="C542" t="s">
        <v>2814</v>
      </c>
      <c r="D542" t="s">
        <v>4126</v>
      </c>
      <c r="E542" s="218">
        <v>109047627</v>
      </c>
      <c r="F542" s="218">
        <v>91434218.659999996</v>
      </c>
    </row>
    <row r="543" spans="1:6">
      <c r="A543" s="228" t="s">
        <v>2726</v>
      </c>
      <c r="B543" s="228" t="s">
        <v>2596</v>
      </c>
      <c r="C543" t="s">
        <v>2815</v>
      </c>
      <c r="D543" t="s">
        <v>4126</v>
      </c>
      <c r="E543" s="218">
        <v>9000000</v>
      </c>
      <c r="F543" s="218">
        <v>6188109.7800000003</v>
      </c>
    </row>
    <row r="544" spans="1:6">
      <c r="A544" s="219" t="s">
        <v>2726</v>
      </c>
      <c r="B544" s="228" t="s">
        <v>2596</v>
      </c>
      <c r="C544" t="s">
        <v>2621</v>
      </c>
      <c r="D544" t="s">
        <v>4126</v>
      </c>
      <c r="E544" s="218">
        <v>5000</v>
      </c>
      <c r="F544" s="218">
        <v>0</v>
      </c>
    </row>
    <row r="545" spans="1:6">
      <c r="A545" s="228" t="s">
        <v>2727</v>
      </c>
      <c r="B545" s="228" t="s">
        <v>2623</v>
      </c>
      <c r="C545" t="s">
        <v>3157</v>
      </c>
      <c r="D545" t="s">
        <v>4126</v>
      </c>
      <c r="E545" s="218">
        <v>40000</v>
      </c>
      <c r="F545" s="218">
        <v>0</v>
      </c>
    </row>
    <row r="546" spans="1:6">
      <c r="A546" s="228" t="s">
        <v>2727</v>
      </c>
      <c r="B546" s="228" t="s">
        <v>2623</v>
      </c>
      <c r="C546" t="s">
        <v>3158</v>
      </c>
      <c r="D546" t="s">
        <v>4126</v>
      </c>
      <c r="E546" s="218">
        <v>40000</v>
      </c>
      <c r="F546" s="218">
        <v>0</v>
      </c>
    </row>
    <row r="547" spans="1:6">
      <c r="A547" s="228" t="s">
        <v>2727</v>
      </c>
      <c r="B547" s="228" t="s">
        <v>2623</v>
      </c>
      <c r="C547" t="s">
        <v>3159</v>
      </c>
      <c r="D547" t="s">
        <v>4126</v>
      </c>
      <c r="E547" s="218">
        <v>50000</v>
      </c>
      <c r="F547" s="218">
        <v>0</v>
      </c>
    </row>
    <row r="548" spans="1:6">
      <c r="A548" s="228" t="s">
        <v>2727</v>
      </c>
      <c r="B548" s="228" t="s">
        <v>2623</v>
      </c>
      <c r="C548" t="s">
        <v>3160</v>
      </c>
      <c r="D548" t="s">
        <v>4126</v>
      </c>
      <c r="E548" s="218">
        <v>100000</v>
      </c>
      <c r="F548" s="218">
        <v>0</v>
      </c>
    </row>
    <row r="549" spans="1:6">
      <c r="A549" s="228" t="s">
        <v>2727</v>
      </c>
      <c r="B549" s="228" t="s">
        <v>2623</v>
      </c>
      <c r="C549" t="s">
        <v>3161</v>
      </c>
      <c r="D549" t="s">
        <v>4126</v>
      </c>
      <c r="E549" s="218">
        <v>50000</v>
      </c>
      <c r="F549" s="218">
        <v>0</v>
      </c>
    </row>
    <row r="550" spans="1:6">
      <c r="A550" s="228" t="s">
        <v>2727</v>
      </c>
      <c r="B550" s="228" t="s">
        <v>2623</v>
      </c>
      <c r="C550" t="s">
        <v>3162</v>
      </c>
      <c r="D550" t="s">
        <v>4126</v>
      </c>
      <c r="E550" s="218">
        <v>50000</v>
      </c>
      <c r="F550" s="218">
        <v>0</v>
      </c>
    </row>
    <row r="551" spans="1:6">
      <c r="A551" s="228" t="s">
        <v>2727</v>
      </c>
      <c r="B551" s="228" t="s">
        <v>2623</v>
      </c>
      <c r="C551" t="s">
        <v>3163</v>
      </c>
      <c r="D551" t="s">
        <v>4126</v>
      </c>
      <c r="E551" s="218">
        <v>700000</v>
      </c>
      <c r="F551" s="218">
        <v>0</v>
      </c>
    </row>
    <row r="552" spans="1:6">
      <c r="A552" s="228" t="s">
        <v>2727</v>
      </c>
      <c r="B552" s="228" t="s">
        <v>2623</v>
      </c>
      <c r="C552" t="s">
        <v>3164</v>
      </c>
      <c r="D552" t="s">
        <v>4126</v>
      </c>
      <c r="E552" s="218">
        <v>1000000</v>
      </c>
      <c r="F552" s="218">
        <v>0</v>
      </c>
    </row>
    <row r="553" spans="1:6">
      <c r="A553" s="228" t="s">
        <v>2727</v>
      </c>
      <c r="B553" s="228" t="s">
        <v>2623</v>
      </c>
      <c r="C553" t="s">
        <v>3165</v>
      </c>
      <c r="D553" t="s">
        <v>4126</v>
      </c>
      <c r="E553" s="218">
        <v>10700</v>
      </c>
      <c r="F553" s="218">
        <v>0</v>
      </c>
    </row>
    <row r="554" spans="1:6">
      <c r="A554" s="228" t="s">
        <v>2727</v>
      </c>
      <c r="B554" s="228" t="s">
        <v>2623</v>
      </c>
      <c r="C554" t="s">
        <v>3166</v>
      </c>
      <c r="D554" t="s">
        <v>4126</v>
      </c>
      <c r="E554" s="218">
        <v>70000</v>
      </c>
      <c r="F554" s="218">
        <v>0</v>
      </c>
    </row>
    <row r="555" spans="1:6">
      <c r="A555" s="228" t="s">
        <v>2727</v>
      </c>
      <c r="B555" s="228" t="s">
        <v>2623</v>
      </c>
      <c r="C555" t="s">
        <v>3167</v>
      </c>
      <c r="D555" t="s">
        <v>4126</v>
      </c>
      <c r="E555" s="218">
        <v>150000</v>
      </c>
      <c r="F555" s="218">
        <v>0</v>
      </c>
    </row>
    <row r="556" spans="1:6">
      <c r="A556" s="228" t="s">
        <v>2727</v>
      </c>
      <c r="B556" s="228" t="s">
        <v>2623</v>
      </c>
      <c r="C556" t="s">
        <v>3168</v>
      </c>
      <c r="D556" t="s">
        <v>4126</v>
      </c>
      <c r="E556" s="218">
        <v>1000000</v>
      </c>
      <c r="F556" s="218">
        <v>0</v>
      </c>
    </row>
    <row r="557" spans="1:6">
      <c r="A557" s="228" t="s">
        <v>2727</v>
      </c>
      <c r="B557" s="228" t="s">
        <v>2623</v>
      </c>
      <c r="C557" t="s">
        <v>3169</v>
      </c>
      <c r="D557" t="s">
        <v>4126</v>
      </c>
      <c r="E557" s="218">
        <v>50000</v>
      </c>
      <c r="F557" s="218">
        <v>0</v>
      </c>
    </row>
    <row r="558" spans="1:6">
      <c r="A558" s="228" t="s">
        <v>2727</v>
      </c>
      <c r="B558" s="228" t="s">
        <v>2623</v>
      </c>
      <c r="C558" t="s">
        <v>3170</v>
      </c>
      <c r="D558" t="s">
        <v>4126</v>
      </c>
      <c r="E558" s="218">
        <v>70000</v>
      </c>
      <c r="F558" s="218">
        <v>0</v>
      </c>
    </row>
    <row r="559" spans="1:6">
      <c r="A559" s="228" t="s">
        <v>2727</v>
      </c>
      <c r="B559" s="228" t="s">
        <v>2623</v>
      </c>
      <c r="C559" t="s">
        <v>3171</v>
      </c>
      <c r="D559" t="s">
        <v>4126</v>
      </c>
      <c r="E559" s="218">
        <v>100000</v>
      </c>
      <c r="F559" s="218">
        <v>0</v>
      </c>
    </row>
    <row r="560" spans="1:6">
      <c r="A560" s="228" t="s">
        <v>2727</v>
      </c>
      <c r="B560" s="228" t="s">
        <v>2623</v>
      </c>
      <c r="C560" t="s">
        <v>3172</v>
      </c>
      <c r="D560" t="s">
        <v>4126</v>
      </c>
      <c r="E560" s="218">
        <v>100000</v>
      </c>
      <c r="F560" s="218">
        <v>0</v>
      </c>
    </row>
    <row r="561" spans="1:6">
      <c r="A561" s="228" t="s">
        <v>2727</v>
      </c>
      <c r="B561" s="228" t="s">
        <v>2623</v>
      </c>
      <c r="C561" t="s">
        <v>3173</v>
      </c>
      <c r="D561" t="s">
        <v>4126</v>
      </c>
      <c r="E561" s="218">
        <v>50000</v>
      </c>
      <c r="F561" s="218">
        <v>0</v>
      </c>
    </row>
    <row r="562" spans="1:6">
      <c r="A562" s="228" t="s">
        <v>2727</v>
      </c>
      <c r="B562" s="228" t="s">
        <v>2623</v>
      </c>
      <c r="C562" t="s">
        <v>3174</v>
      </c>
      <c r="D562" t="s">
        <v>4126</v>
      </c>
      <c r="E562" s="218">
        <v>150000</v>
      </c>
      <c r="F562" s="218">
        <v>0</v>
      </c>
    </row>
    <row r="563" spans="1:6">
      <c r="A563" s="228" t="s">
        <v>2727</v>
      </c>
      <c r="B563" s="228" t="s">
        <v>2623</v>
      </c>
      <c r="C563" t="s">
        <v>3175</v>
      </c>
      <c r="D563" t="s">
        <v>4126</v>
      </c>
      <c r="E563" s="218">
        <v>30000</v>
      </c>
      <c r="F563" s="218">
        <v>0</v>
      </c>
    </row>
    <row r="564" spans="1:6">
      <c r="A564" s="228" t="s">
        <v>2727</v>
      </c>
      <c r="B564" s="228" t="s">
        <v>2623</v>
      </c>
      <c r="C564" t="s">
        <v>3176</v>
      </c>
      <c r="D564" t="s">
        <v>4126</v>
      </c>
      <c r="E564" s="218">
        <v>30000</v>
      </c>
      <c r="F564" s="218">
        <v>0</v>
      </c>
    </row>
    <row r="565" spans="1:6">
      <c r="A565" s="228" t="s">
        <v>2727</v>
      </c>
      <c r="B565" s="228" t="s">
        <v>2623</v>
      </c>
      <c r="C565" t="s">
        <v>3177</v>
      </c>
      <c r="D565" t="s">
        <v>4126</v>
      </c>
      <c r="E565" s="218">
        <v>60000</v>
      </c>
      <c r="F565" s="218">
        <v>0</v>
      </c>
    </row>
    <row r="566" spans="1:6">
      <c r="A566" s="228" t="s">
        <v>2727</v>
      </c>
      <c r="B566" s="228" t="s">
        <v>2623</v>
      </c>
      <c r="C566" t="s">
        <v>3178</v>
      </c>
      <c r="D566" t="s">
        <v>4126</v>
      </c>
      <c r="E566" s="218">
        <v>40000</v>
      </c>
      <c r="F566" s="218">
        <v>0</v>
      </c>
    </row>
    <row r="567" spans="1:6">
      <c r="A567" s="228" t="s">
        <v>2727</v>
      </c>
      <c r="B567" s="228" t="s">
        <v>2623</v>
      </c>
      <c r="C567" t="s">
        <v>3179</v>
      </c>
      <c r="D567" t="s">
        <v>4126</v>
      </c>
      <c r="E567" s="218">
        <v>60000</v>
      </c>
      <c r="F567" s="218">
        <v>0</v>
      </c>
    </row>
    <row r="568" spans="1:6">
      <c r="A568" s="228" t="s">
        <v>2727</v>
      </c>
      <c r="B568" s="228" t="s">
        <v>2623</v>
      </c>
      <c r="C568" t="s">
        <v>3180</v>
      </c>
      <c r="D568" t="s">
        <v>4126</v>
      </c>
      <c r="E568" s="218">
        <v>60000</v>
      </c>
      <c r="F568" s="218">
        <v>0</v>
      </c>
    </row>
    <row r="569" spans="1:6">
      <c r="A569" s="228" t="s">
        <v>2727</v>
      </c>
      <c r="B569" s="228" t="s">
        <v>2623</v>
      </c>
      <c r="C569" t="s">
        <v>3181</v>
      </c>
      <c r="D569" t="s">
        <v>4126</v>
      </c>
      <c r="E569" s="218">
        <v>50000</v>
      </c>
      <c r="F569" s="218">
        <v>0</v>
      </c>
    </row>
    <row r="570" spans="1:6">
      <c r="A570" s="228" t="s">
        <v>2727</v>
      </c>
      <c r="B570" s="228" t="s">
        <v>2623</v>
      </c>
      <c r="C570" t="s">
        <v>3182</v>
      </c>
      <c r="D570" t="s">
        <v>4126</v>
      </c>
      <c r="E570" s="218">
        <v>30000</v>
      </c>
      <c r="F570" s="218">
        <v>0</v>
      </c>
    </row>
    <row r="571" spans="1:6">
      <c r="A571" s="228" t="s">
        <v>2727</v>
      </c>
      <c r="B571" s="228" t="s">
        <v>2623</v>
      </c>
      <c r="C571" t="s">
        <v>3183</v>
      </c>
      <c r="D571" t="s">
        <v>4126</v>
      </c>
      <c r="E571" s="218">
        <v>50000</v>
      </c>
      <c r="F571" s="218">
        <v>0</v>
      </c>
    </row>
    <row r="572" spans="1:6">
      <c r="A572" s="228" t="s">
        <v>2727</v>
      </c>
      <c r="B572" s="228" t="s">
        <v>2623</v>
      </c>
      <c r="C572" t="s">
        <v>3184</v>
      </c>
      <c r="D572" t="s">
        <v>4126</v>
      </c>
      <c r="E572" s="218">
        <v>100000</v>
      </c>
      <c r="F572" s="218">
        <v>0</v>
      </c>
    </row>
    <row r="573" spans="1:6">
      <c r="A573" s="228" t="s">
        <v>2727</v>
      </c>
      <c r="B573" s="228" t="s">
        <v>2623</v>
      </c>
      <c r="C573" t="s">
        <v>3185</v>
      </c>
      <c r="D573" t="s">
        <v>4126</v>
      </c>
      <c r="E573" s="218">
        <v>40000</v>
      </c>
      <c r="F573" s="218">
        <v>0</v>
      </c>
    </row>
    <row r="574" spans="1:6">
      <c r="A574" s="228" t="s">
        <v>2727</v>
      </c>
      <c r="B574" s="228" t="s">
        <v>2623</v>
      </c>
      <c r="C574" t="s">
        <v>3186</v>
      </c>
      <c r="D574" t="s">
        <v>4126</v>
      </c>
      <c r="E574" s="218">
        <v>30000</v>
      </c>
      <c r="F574" s="218">
        <v>0</v>
      </c>
    </row>
    <row r="575" spans="1:6">
      <c r="A575" s="228" t="s">
        <v>2727</v>
      </c>
      <c r="B575" s="228" t="s">
        <v>2623</v>
      </c>
      <c r="C575" t="s">
        <v>3187</v>
      </c>
      <c r="D575" t="s">
        <v>4126</v>
      </c>
      <c r="E575" s="218">
        <v>50000</v>
      </c>
      <c r="F575" s="218">
        <v>0</v>
      </c>
    </row>
    <row r="576" spans="1:6">
      <c r="A576" s="228" t="s">
        <v>2727</v>
      </c>
      <c r="B576" s="228" t="s">
        <v>2623</v>
      </c>
      <c r="C576" t="s">
        <v>3188</v>
      </c>
      <c r="D576" t="s">
        <v>4126</v>
      </c>
      <c r="E576" s="218">
        <v>30000</v>
      </c>
      <c r="F576" s="218">
        <v>0</v>
      </c>
    </row>
    <row r="577" spans="1:6">
      <c r="A577" s="228" t="s">
        <v>2727</v>
      </c>
      <c r="B577" s="228" t="s">
        <v>2623</v>
      </c>
      <c r="C577" t="s">
        <v>3189</v>
      </c>
      <c r="D577" t="s">
        <v>4126</v>
      </c>
      <c r="E577" s="218">
        <v>30000</v>
      </c>
      <c r="F577" s="218">
        <v>0</v>
      </c>
    </row>
    <row r="578" spans="1:6">
      <c r="A578" s="228" t="s">
        <v>2727</v>
      </c>
      <c r="B578" s="228" t="s">
        <v>2623</v>
      </c>
      <c r="C578" t="s">
        <v>3190</v>
      </c>
      <c r="D578" t="s">
        <v>4126</v>
      </c>
      <c r="E578" s="218">
        <v>30000</v>
      </c>
      <c r="F578" s="218">
        <v>0</v>
      </c>
    </row>
    <row r="579" spans="1:6">
      <c r="A579" s="228" t="s">
        <v>2727</v>
      </c>
      <c r="B579" s="228" t="s">
        <v>2623</v>
      </c>
      <c r="C579" t="s">
        <v>3191</v>
      </c>
      <c r="D579" t="s">
        <v>4126</v>
      </c>
      <c r="E579" s="218">
        <v>150000</v>
      </c>
      <c r="F579" s="218">
        <v>0</v>
      </c>
    </row>
    <row r="580" spans="1:6">
      <c r="A580" s="228" t="s">
        <v>2727</v>
      </c>
      <c r="B580" s="228" t="s">
        <v>2623</v>
      </c>
      <c r="C580" t="s">
        <v>3192</v>
      </c>
      <c r="D580" t="s">
        <v>4126</v>
      </c>
      <c r="E580" s="218">
        <v>50000</v>
      </c>
      <c r="F580" s="218">
        <v>0</v>
      </c>
    </row>
    <row r="581" spans="1:6">
      <c r="A581" s="228" t="s">
        <v>2727</v>
      </c>
      <c r="B581" s="228" t="s">
        <v>2623</v>
      </c>
      <c r="C581" t="s">
        <v>3193</v>
      </c>
      <c r="D581" t="s">
        <v>4126</v>
      </c>
      <c r="E581" s="218">
        <v>127500</v>
      </c>
      <c r="F581" s="218">
        <v>0</v>
      </c>
    </row>
    <row r="582" spans="1:6">
      <c r="A582" s="228" t="s">
        <v>2727</v>
      </c>
      <c r="B582" s="228" t="s">
        <v>2623</v>
      </c>
      <c r="C582" t="s">
        <v>3194</v>
      </c>
      <c r="D582" t="s">
        <v>4126</v>
      </c>
      <c r="E582" s="218">
        <v>100000</v>
      </c>
      <c r="F582" s="218">
        <v>0</v>
      </c>
    </row>
    <row r="583" spans="1:6">
      <c r="A583" s="228" t="s">
        <v>2727</v>
      </c>
      <c r="B583" s="228" t="s">
        <v>2623</v>
      </c>
      <c r="C583" t="s">
        <v>3195</v>
      </c>
      <c r="D583" t="s">
        <v>4126</v>
      </c>
      <c r="E583" s="218">
        <v>1000000</v>
      </c>
      <c r="F583" s="218">
        <v>53000</v>
      </c>
    </row>
    <row r="584" spans="1:6">
      <c r="A584" s="228" t="s">
        <v>2727</v>
      </c>
      <c r="B584" s="228" t="s">
        <v>2623</v>
      </c>
      <c r="C584" t="s">
        <v>3196</v>
      </c>
      <c r="D584" t="s">
        <v>4126</v>
      </c>
      <c r="E584" s="218">
        <v>50000</v>
      </c>
      <c r="F584" s="218">
        <v>0</v>
      </c>
    </row>
    <row r="585" spans="1:6">
      <c r="A585" s="228" t="s">
        <v>2727</v>
      </c>
      <c r="B585" s="228" t="s">
        <v>2623</v>
      </c>
      <c r="C585" t="s">
        <v>3197</v>
      </c>
      <c r="D585" t="s">
        <v>4126</v>
      </c>
      <c r="E585" s="218">
        <v>100000</v>
      </c>
      <c r="F585" s="218">
        <v>0</v>
      </c>
    </row>
    <row r="586" spans="1:6">
      <c r="A586" s="228" t="s">
        <v>2727</v>
      </c>
      <c r="B586" s="228" t="s">
        <v>2623</v>
      </c>
      <c r="C586" t="s">
        <v>3198</v>
      </c>
      <c r="D586" t="s">
        <v>4126</v>
      </c>
      <c r="E586" s="218">
        <v>200000</v>
      </c>
      <c r="F586" s="218">
        <v>0</v>
      </c>
    </row>
    <row r="587" spans="1:6">
      <c r="A587" s="228" t="s">
        <v>2727</v>
      </c>
      <c r="B587" s="228" t="s">
        <v>2623</v>
      </c>
      <c r="C587" t="s">
        <v>2644</v>
      </c>
      <c r="D587" t="s">
        <v>4126</v>
      </c>
      <c r="E587" s="218">
        <v>50000</v>
      </c>
      <c r="F587" s="218">
        <v>0</v>
      </c>
    </row>
    <row r="588" spans="1:6">
      <c r="A588" s="228" t="s">
        <v>2727</v>
      </c>
      <c r="B588" s="228" t="s">
        <v>2623</v>
      </c>
      <c r="C588" t="s">
        <v>2643</v>
      </c>
      <c r="D588" t="s">
        <v>4126</v>
      </c>
      <c r="E588" s="218">
        <v>100000</v>
      </c>
      <c r="F588" s="218">
        <v>0</v>
      </c>
    </row>
    <row r="589" spans="1:6">
      <c r="A589" s="228" t="s">
        <v>2727</v>
      </c>
      <c r="B589" s="228" t="s">
        <v>2623</v>
      </c>
      <c r="C589" t="s">
        <v>2642</v>
      </c>
      <c r="D589" t="s">
        <v>4126</v>
      </c>
      <c r="E589" s="218">
        <v>80000</v>
      </c>
      <c r="F589" s="218">
        <v>0</v>
      </c>
    </row>
    <row r="590" spans="1:6">
      <c r="A590" s="228" t="s">
        <v>2727</v>
      </c>
      <c r="B590" s="228" t="s">
        <v>2623</v>
      </c>
      <c r="C590" t="s">
        <v>3199</v>
      </c>
      <c r="D590" t="s">
        <v>4126</v>
      </c>
      <c r="E590" s="218">
        <v>150000</v>
      </c>
      <c r="F590" s="218">
        <v>0</v>
      </c>
    </row>
    <row r="591" spans="1:6">
      <c r="A591" s="228" t="s">
        <v>2727</v>
      </c>
      <c r="B591" s="228" t="s">
        <v>2623</v>
      </c>
      <c r="C591" t="s">
        <v>3200</v>
      </c>
      <c r="D591" t="s">
        <v>4126</v>
      </c>
      <c r="E591" s="218">
        <v>100000</v>
      </c>
      <c r="F591" s="218">
        <v>0</v>
      </c>
    </row>
    <row r="592" spans="1:6">
      <c r="A592" s="228" t="s">
        <v>2727</v>
      </c>
      <c r="B592" s="228" t="s">
        <v>2623</v>
      </c>
      <c r="C592" t="s">
        <v>3201</v>
      </c>
      <c r="D592" t="s">
        <v>4126</v>
      </c>
      <c r="E592" s="218">
        <v>80000</v>
      </c>
      <c r="F592" s="218">
        <v>0</v>
      </c>
    </row>
    <row r="593" spans="1:6">
      <c r="A593" s="228" t="s">
        <v>2727</v>
      </c>
      <c r="B593" s="228" t="s">
        <v>2623</v>
      </c>
      <c r="C593" t="s">
        <v>3202</v>
      </c>
      <c r="D593" t="s">
        <v>4126</v>
      </c>
      <c r="E593" s="218">
        <v>130000</v>
      </c>
      <c r="F593" s="218">
        <v>0</v>
      </c>
    </row>
    <row r="594" spans="1:6">
      <c r="A594" s="228" t="s">
        <v>2727</v>
      </c>
      <c r="B594" s="228" t="s">
        <v>2623</v>
      </c>
      <c r="C594" t="s">
        <v>3203</v>
      </c>
      <c r="D594" t="s">
        <v>4126</v>
      </c>
      <c r="E594" s="218">
        <v>700000</v>
      </c>
      <c r="F594" s="218">
        <v>0</v>
      </c>
    </row>
    <row r="595" spans="1:6">
      <c r="A595" s="228" t="s">
        <v>2727</v>
      </c>
      <c r="B595" s="228" t="s">
        <v>2623</v>
      </c>
      <c r="C595" t="s">
        <v>3204</v>
      </c>
      <c r="D595" t="s">
        <v>4126</v>
      </c>
      <c r="E595" s="218">
        <v>50000</v>
      </c>
      <c r="F595" s="218">
        <v>0</v>
      </c>
    </row>
    <row r="596" spans="1:6">
      <c r="A596" s="228" t="s">
        <v>2727</v>
      </c>
      <c r="B596" s="228" t="s">
        <v>2623</v>
      </c>
      <c r="C596" t="s">
        <v>2641</v>
      </c>
      <c r="D596" t="s">
        <v>4126</v>
      </c>
      <c r="E596" s="218">
        <v>100000</v>
      </c>
      <c r="F596" s="218">
        <v>0</v>
      </c>
    </row>
    <row r="597" spans="1:6">
      <c r="A597" s="228" t="s">
        <v>2727</v>
      </c>
      <c r="B597" s="228" t="s">
        <v>2623</v>
      </c>
      <c r="C597" t="s">
        <v>3205</v>
      </c>
      <c r="D597" t="s">
        <v>4126</v>
      </c>
      <c r="E597" s="218">
        <v>40000</v>
      </c>
      <c r="F597" s="218">
        <v>0</v>
      </c>
    </row>
    <row r="598" spans="1:6">
      <c r="A598" s="228" t="s">
        <v>2727</v>
      </c>
      <c r="B598" s="228" t="s">
        <v>2623</v>
      </c>
      <c r="C598" t="s">
        <v>3206</v>
      </c>
      <c r="D598" t="s">
        <v>4126</v>
      </c>
      <c r="E598" s="218">
        <v>1000</v>
      </c>
      <c r="F598" s="218">
        <v>0</v>
      </c>
    </row>
    <row r="599" spans="1:6">
      <c r="A599" s="228" t="s">
        <v>2727</v>
      </c>
      <c r="B599" s="228" t="s">
        <v>2623</v>
      </c>
      <c r="C599" t="s">
        <v>3207</v>
      </c>
      <c r="D599" t="s">
        <v>4126</v>
      </c>
      <c r="E599" s="218">
        <v>1000000</v>
      </c>
      <c r="F599" s="218">
        <v>0</v>
      </c>
    </row>
    <row r="600" spans="1:6">
      <c r="A600" s="228" t="s">
        <v>2727</v>
      </c>
      <c r="B600" s="228" t="s">
        <v>2623</v>
      </c>
      <c r="C600" t="s">
        <v>3208</v>
      </c>
      <c r="D600" t="s">
        <v>4126</v>
      </c>
      <c r="E600" s="218">
        <v>100000</v>
      </c>
      <c r="F600" s="218">
        <v>0</v>
      </c>
    </row>
    <row r="601" spans="1:6">
      <c r="A601" s="228" t="s">
        <v>2727</v>
      </c>
      <c r="B601" s="228" t="s">
        <v>2623</v>
      </c>
      <c r="C601" t="s">
        <v>3209</v>
      </c>
      <c r="D601" t="s">
        <v>4126</v>
      </c>
      <c r="E601" s="218">
        <v>1000000</v>
      </c>
      <c r="F601" s="218">
        <v>0</v>
      </c>
    </row>
    <row r="602" spans="1:6">
      <c r="A602" s="228" t="s">
        <v>2727</v>
      </c>
      <c r="B602" s="228" t="s">
        <v>2623</v>
      </c>
      <c r="C602" t="s">
        <v>3210</v>
      </c>
      <c r="D602" t="s">
        <v>4126</v>
      </c>
      <c r="E602" s="218">
        <v>1000000</v>
      </c>
      <c r="F602" s="218">
        <v>0</v>
      </c>
    </row>
    <row r="603" spans="1:6">
      <c r="A603" s="228" t="s">
        <v>2727</v>
      </c>
      <c r="B603" s="228" t="s">
        <v>2623</v>
      </c>
      <c r="C603" t="s">
        <v>3211</v>
      </c>
      <c r="D603" t="s">
        <v>4126</v>
      </c>
      <c r="E603" s="218">
        <v>800000</v>
      </c>
      <c r="F603" s="218">
        <v>0</v>
      </c>
    </row>
    <row r="604" spans="1:6">
      <c r="A604" s="228" t="s">
        <v>2727</v>
      </c>
      <c r="B604" s="228" t="s">
        <v>2623</v>
      </c>
      <c r="C604" t="s">
        <v>3212</v>
      </c>
      <c r="D604" t="s">
        <v>4126</v>
      </c>
      <c r="E604" s="218">
        <v>500000</v>
      </c>
      <c r="F604" s="218">
        <v>0</v>
      </c>
    </row>
    <row r="605" spans="1:6">
      <c r="A605" s="228" t="s">
        <v>2727</v>
      </c>
      <c r="B605" s="228" t="s">
        <v>2623</v>
      </c>
      <c r="C605" t="s">
        <v>3213</v>
      </c>
      <c r="D605" t="s">
        <v>4126</v>
      </c>
      <c r="E605" s="218">
        <v>500000</v>
      </c>
      <c r="F605" s="218">
        <v>0</v>
      </c>
    </row>
    <row r="606" spans="1:6">
      <c r="A606" s="228" t="s">
        <v>2727</v>
      </c>
      <c r="B606" s="228" t="s">
        <v>2623</v>
      </c>
      <c r="C606" t="s">
        <v>3214</v>
      </c>
      <c r="D606" t="s">
        <v>4126</v>
      </c>
      <c r="E606" s="218">
        <v>250000</v>
      </c>
      <c r="F606" s="218">
        <v>0</v>
      </c>
    </row>
    <row r="607" spans="1:6">
      <c r="A607" s="228" t="s">
        <v>2727</v>
      </c>
      <c r="B607" s="228" t="s">
        <v>2623</v>
      </c>
      <c r="C607" t="s">
        <v>3215</v>
      </c>
      <c r="D607" t="s">
        <v>4126</v>
      </c>
      <c r="E607" s="218">
        <v>1339000</v>
      </c>
      <c r="F607" s="218">
        <v>605800.75</v>
      </c>
    </row>
    <row r="608" spans="1:6">
      <c r="A608" s="228" t="s">
        <v>2727</v>
      </c>
      <c r="B608" s="228" t="s">
        <v>2623</v>
      </c>
      <c r="C608" t="s">
        <v>3216</v>
      </c>
      <c r="D608" t="s">
        <v>4126</v>
      </c>
      <c r="E608" s="218">
        <v>1000</v>
      </c>
      <c r="F608" s="218">
        <v>0</v>
      </c>
    </row>
    <row r="609" spans="1:6">
      <c r="A609" s="228" t="s">
        <v>2727</v>
      </c>
      <c r="B609" s="228" t="s">
        <v>2623</v>
      </c>
      <c r="C609" t="s">
        <v>3217</v>
      </c>
      <c r="D609" t="s">
        <v>4126</v>
      </c>
      <c r="E609" s="218">
        <v>10437500</v>
      </c>
      <c r="F609" s="218">
        <v>8437800.7199999988</v>
      </c>
    </row>
    <row r="610" spans="1:6">
      <c r="A610" s="228" t="s">
        <v>2727</v>
      </c>
      <c r="B610" s="228" t="s">
        <v>2623</v>
      </c>
      <c r="C610" t="s">
        <v>3218</v>
      </c>
      <c r="D610" t="s">
        <v>4126</v>
      </c>
      <c r="E610" s="218">
        <v>1500000</v>
      </c>
      <c r="F610" s="218">
        <v>1433285.6</v>
      </c>
    </row>
    <row r="611" spans="1:6">
      <c r="A611" s="228" t="s">
        <v>2727</v>
      </c>
      <c r="B611" s="228" t="s">
        <v>2623</v>
      </c>
      <c r="C611" t="s">
        <v>3219</v>
      </c>
      <c r="D611" t="s">
        <v>4126</v>
      </c>
      <c r="E611" s="218">
        <v>300000</v>
      </c>
      <c r="F611" s="218">
        <v>0</v>
      </c>
    </row>
    <row r="612" spans="1:6">
      <c r="A612" s="228" t="s">
        <v>2727</v>
      </c>
      <c r="B612" s="228" t="s">
        <v>2623</v>
      </c>
      <c r="C612" t="s">
        <v>3220</v>
      </c>
      <c r="D612" t="s">
        <v>4126</v>
      </c>
      <c r="E612" s="218">
        <v>30000</v>
      </c>
      <c r="F612" s="218">
        <v>0</v>
      </c>
    </row>
    <row r="613" spans="1:6">
      <c r="A613" s="228" t="s">
        <v>2727</v>
      </c>
      <c r="B613" s="228" t="s">
        <v>2623</v>
      </c>
      <c r="C613" t="s">
        <v>3221</v>
      </c>
      <c r="D613" t="s">
        <v>4126</v>
      </c>
      <c r="E613" s="218">
        <v>50000</v>
      </c>
      <c r="F613" s="218">
        <v>0</v>
      </c>
    </row>
    <row r="614" spans="1:6">
      <c r="A614" s="228" t="s">
        <v>2727</v>
      </c>
      <c r="B614" s="228" t="s">
        <v>2623</v>
      </c>
      <c r="C614" t="s">
        <v>3222</v>
      </c>
      <c r="D614" t="s">
        <v>4126</v>
      </c>
      <c r="E614" s="218">
        <v>30000</v>
      </c>
      <c r="F614" s="218">
        <v>30000</v>
      </c>
    </row>
    <row r="615" spans="1:6">
      <c r="A615" s="228" t="s">
        <v>2727</v>
      </c>
      <c r="B615" s="228" t="s">
        <v>2623</v>
      </c>
      <c r="C615" t="s">
        <v>3223</v>
      </c>
      <c r="D615" t="s">
        <v>4126</v>
      </c>
      <c r="E615" s="218">
        <v>50000</v>
      </c>
      <c r="F615" s="218">
        <v>0</v>
      </c>
    </row>
    <row r="616" spans="1:6">
      <c r="A616" s="228" t="s">
        <v>2727</v>
      </c>
      <c r="B616" s="228" t="s">
        <v>2623</v>
      </c>
      <c r="C616" t="s">
        <v>3224</v>
      </c>
      <c r="D616" t="s">
        <v>4126</v>
      </c>
      <c r="E616" s="218">
        <v>390000</v>
      </c>
      <c r="F616" s="218">
        <v>0</v>
      </c>
    </row>
    <row r="617" spans="1:6">
      <c r="A617" s="228" t="s">
        <v>2727</v>
      </c>
      <c r="B617" s="228" t="s">
        <v>2623</v>
      </c>
      <c r="C617" t="s">
        <v>3225</v>
      </c>
      <c r="D617" t="s">
        <v>4126</v>
      </c>
      <c r="E617" s="218">
        <v>30000</v>
      </c>
      <c r="F617" s="218">
        <v>0</v>
      </c>
    </row>
    <row r="618" spans="1:6">
      <c r="A618" s="228" t="s">
        <v>2727</v>
      </c>
      <c r="B618" s="228" t="s">
        <v>2623</v>
      </c>
      <c r="C618" t="s">
        <v>3226</v>
      </c>
      <c r="D618" t="s">
        <v>4126</v>
      </c>
      <c r="E618" s="218">
        <v>200000</v>
      </c>
      <c r="F618" s="218">
        <v>0</v>
      </c>
    </row>
    <row r="619" spans="1:6">
      <c r="A619" s="228" t="s">
        <v>2727</v>
      </c>
      <c r="B619" s="228" t="s">
        <v>2623</v>
      </c>
      <c r="C619" t="s">
        <v>3227</v>
      </c>
      <c r="D619" t="s">
        <v>4126</v>
      </c>
      <c r="E619" s="218">
        <v>1000000</v>
      </c>
      <c r="F619" s="218">
        <v>50000</v>
      </c>
    </row>
    <row r="620" spans="1:6">
      <c r="A620" s="228" t="s">
        <v>2727</v>
      </c>
      <c r="B620" s="228" t="s">
        <v>2623</v>
      </c>
      <c r="C620" t="s">
        <v>3228</v>
      </c>
      <c r="D620" t="s">
        <v>4126</v>
      </c>
      <c r="E620" s="218">
        <v>50000</v>
      </c>
      <c r="F620" s="218">
        <v>0</v>
      </c>
    </row>
    <row r="621" spans="1:6">
      <c r="A621" s="228" t="s">
        <v>2727</v>
      </c>
      <c r="B621" s="228" t="s">
        <v>2623</v>
      </c>
      <c r="C621" t="s">
        <v>2624</v>
      </c>
      <c r="D621" t="s">
        <v>4126</v>
      </c>
      <c r="E621" s="218">
        <v>500000</v>
      </c>
      <c r="F621" s="218">
        <v>0</v>
      </c>
    </row>
    <row r="622" spans="1:6">
      <c r="A622" s="228" t="s">
        <v>2727</v>
      </c>
      <c r="B622" s="228" t="s">
        <v>2623</v>
      </c>
      <c r="C622" t="s">
        <v>3229</v>
      </c>
      <c r="D622" t="s">
        <v>4126</v>
      </c>
      <c r="E622" s="218">
        <v>0</v>
      </c>
      <c r="F622" s="218">
        <v>0</v>
      </c>
    </row>
    <row r="623" spans="1:6">
      <c r="A623" s="228" t="s">
        <v>2727</v>
      </c>
      <c r="B623" s="228" t="s">
        <v>2623</v>
      </c>
      <c r="C623" t="s">
        <v>3229</v>
      </c>
      <c r="D623" t="s">
        <v>2708</v>
      </c>
      <c r="E623" s="218">
        <v>1849250</v>
      </c>
      <c r="F623" s="218">
        <v>0</v>
      </c>
    </row>
    <row r="624" spans="1:6">
      <c r="A624" s="228" t="s">
        <v>2727</v>
      </c>
      <c r="B624" s="228" t="s">
        <v>2623</v>
      </c>
      <c r="C624" t="s">
        <v>3230</v>
      </c>
      <c r="D624" t="s">
        <v>4126</v>
      </c>
      <c r="E624" s="218">
        <v>1000</v>
      </c>
      <c r="F624" s="218">
        <v>0</v>
      </c>
    </row>
    <row r="625" spans="1:6">
      <c r="A625" s="228" t="s">
        <v>2727</v>
      </c>
      <c r="B625" s="228" t="s">
        <v>2623</v>
      </c>
      <c r="C625" t="s">
        <v>3231</v>
      </c>
      <c r="D625" t="s">
        <v>4126</v>
      </c>
      <c r="E625" s="218">
        <v>4740000</v>
      </c>
      <c r="F625" s="218">
        <v>87824.5</v>
      </c>
    </row>
    <row r="626" spans="1:6">
      <c r="A626" s="228" t="s">
        <v>2727</v>
      </c>
      <c r="B626" s="228" t="s">
        <v>2623</v>
      </c>
      <c r="C626" t="s">
        <v>3232</v>
      </c>
      <c r="D626" t="s">
        <v>4126</v>
      </c>
      <c r="E626" s="218">
        <v>10000000</v>
      </c>
      <c r="F626" s="218">
        <v>7714746.0000000009</v>
      </c>
    </row>
    <row r="627" spans="1:6">
      <c r="A627" s="228" t="s">
        <v>2727</v>
      </c>
      <c r="B627" s="228" t="s">
        <v>2623</v>
      </c>
      <c r="C627" t="s">
        <v>3233</v>
      </c>
      <c r="D627" t="s">
        <v>4126</v>
      </c>
      <c r="E627" s="218">
        <v>1000</v>
      </c>
      <c r="F627" s="218">
        <v>0</v>
      </c>
    </row>
    <row r="628" spans="1:6">
      <c r="A628" s="228" t="s">
        <v>2727</v>
      </c>
      <c r="B628" s="228" t="s">
        <v>2623</v>
      </c>
      <c r="C628" t="s">
        <v>3234</v>
      </c>
      <c r="D628" t="s">
        <v>4126</v>
      </c>
      <c r="E628" s="218">
        <v>4000000</v>
      </c>
      <c r="F628" s="218">
        <v>0</v>
      </c>
    </row>
    <row r="629" spans="1:6">
      <c r="A629" s="228" t="s">
        <v>2727</v>
      </c>
      <c r="B629" s="228" t="s">
        <v>2623</v>
      </c>
      <c r="C629" t="s">
        <v>3234</v>
      </c>
      <c r="D629" t="s">
        <v>2708</v>
      </c>
      <c r="E629" s="218">
        <v>0</v>
      </c>
      <c r="F629" s="218">
        <v>0</v>
      </c>
    </row>
    <row r="630" spans="1:6">
      <c r="A630" s="228" t="s">
        <v>2727</v>
      </c>
      <c r="B630" s="228" t="s">
        <v>2623</v>
      </c>
      <c r="C630" t="s">
        <v>3235</v>
      </c>
      <c r="D630" t="s">
        <v>4126</v>
      </c>
      <c r="E630" s="218">
        <v>6000000</v>
      </c>
      <c r="F630" s="218">
        <v>0</v>
      </c>
    </row>
    <row r="631" spans="1:6">
      <c r="A631" s="228" t="s">
        <v>2727</v>
      </c>
      <c r="B631" s="228" t="s">
        <v>2623</v>
      </c>
      <c r="C631" t="s">
        <v>3236</v>
      </c>
      <c r="D631" t="s">
        <v>4126</v>
      </c>
      <c r="E631" s="218">
        <v>1000</v>
      </c>
      <c r="F631" s="218">
        <v>0</v>
      </c>
    </row>
    <row r="632" spans="1:6">
      <c r="A632" s="228" t="s">
        <v>2727</v>
      </c>
      <c r="B632" s="228" t="s">
        <v>2623</v>
      </c>
      <c r="C632" t="s">
        <v>3237</v>
      </c>
      <c r="D632" t="s">
        <v>4126</v>
      </c>
      <c r="E632" s="218">
        <v>16000</v>
      </c>
      <c r="F632" s="218">
        <v>45999</v>
      </c>
    </row>
    <row r="633" spans="1:6">
      <c r="A633" s="228" t="s">
        <v>2727</v>
      </c>
      <c r="B633" s="228" t="s">
        <v>2623</v>
      </c>
      <c r="C633" t="s">
        <v>3237</v>
      </c>
      <c r="D633" t="s">
        <v>2708</v>
      </c>
      <c r="E633" s="218">
        <v>3996232</v>
      </c>
      <c r="F633" s="218">
        <v>0</v>
      </c>
    </row>
    <row r="634" spans="1:6">
      <c r="A634" s="228" t="s">
        <v>2727</v>
      </c>
      <c r="B634" s="228" t="s">
        <v>2623</v>
      </c>
      <c r="C634" t="s">
        <v>3238</v>
      </c>
      <c r="D634" t="s">
        <v>4126</v>
      </c>
      <c r="E634" s="218">
        <v>700000</v>
      </c>
      <c r="F634" s="218">
        <v>356864</v>
      </c>
    </row>
    <row r="635" spans="1:6">
      <c r="A635" s="228" t="s">
        <v>2727</v>
      </c>
      <c r="B635" s="228" t="s">
        <v>2623</v>
      </c>
      <c r="C635" t="s">
        <v>3238</v>
      </c>
      <c r="D635" t="s">
        <v>2708</v>
      </c>
      <c r="E635" s="218">
        <v>710830</v>
      </c>
      <c r="F635" s="218">
        <v>163574.34</v>
      </c>
    </row>
    <row r="636" spans="1:6">
      <c r="A636" s="228" t="s">
        <v>2727</v>
      </c>
      <c r="B636" s="228" t="s">
        <v>2623</v>
      </c>
      <c r="C636" t="s">
        <v>3239</v>
      </c>
      <c r="D636" t="s">
        <v>4126</v>
      </c>
      <c r="E636" s="218">
        <v>29002000</v>
      </c>
      <c r="F636" s="218">
        <v>87820584.920000017</v>
      </c>
    </row>
    <row r="637" spans="1:6">
      <c r="A637" s="228" t="s">
        <v>2727</v>
      </c>
      <c r="B637" s="228" t="s">
        <v>2623</v>
      </c>
      <c r="C637" t="s">
        <v>3239</v>
      </c>
      <c r="D637" t="s">
        <v>2708</v>
      </c>
      <c r="E637" s="218">
        <v>5839064</v>
      </c>
      <c r="F637" s="218">
        <v>189186.55000000002</v>
      </c>
    </row>
    <row r="638" spans="1:6">
      <c r="A638" s="228" t="s">
        <v>2727</v>
      </c>
      <c r="B638" s="228" t="s">
        <v>2623</v>
      </c>
      <c r="C638" t="s">
        <v>3240</v>
      </c>
      <c r="D638" t="s">
        <v>4126</v>
      </c>
      <c r="E638" s="218">
        <v>17499000</v>
      </c>
      <c r="F638" s="218">
        <v>17191274.760000002</v>
      </c>
    </row>
    <row r="639" spans="1:6">
      <c r="A639" s="228" t="s">
        <v>2727</v>
      </c>
      <c r="B639" s="228" t="s">
        <v>2623</v>
      </c>
      <c r="C639" t="s">
        <v>3241</v>
      </c>
      <c r="D639" t="s">
        <v>4126</v>
      </c>
      <c r="E639" s="218">
        <v>3000000</v>
      </c>
      <c r="F639" s="218">
        <v>2756220.91</v>
      </c>
    </row>
    <row r="640" spans="1:6">
      <c r="A640" s="228" t="s">
        <v>2727</v>
      </c>
      <c r="B640" s="228" t="s">
        <v>2623</v>
      </c>
      <c r="C640" t="s">
        <v>3242</v>
      </c>
      <c r="D640" t="s">
        <v>4126</v>
      </c>
      <c r="E640" s="218">
        <v>7600000</v>
      </c>
      <c r="F640" s="218">
        <v>4776418.72</v>
      </c>
    </row>
    <row r="641" spans="1:6">
      <c r="A641" s="228" t="s">
        <v>2727</v>
      </c>
      <c r="B641" s="228" t="s">
        <v>2623</v>
      </c>
      <c r="C641" t="s">
        <v>3243</v>
      </c>
      <c r="D641" t="s">
        <v>4126</v>
      </c>
      <c r="E641" s="218">
        <v>6867471</v>
      </c>
      <c r="F641" s="218">
        <v>7445318.7200000007</v>
      </c>
    </row>
    <row r="642" spans="1:6">
      <c r="A642" s="228" t="s">
        <v>2727</v>
      </c>
      <c r="B642" s="228" t="s">
        <v>2623</v>
      </c>
      <c r="C642" t="s">
        <v>3244</v>
      </c>
      <c r="D642" t="s">
        <v>4126</v>
      </c>
      <c r="E642" s="218">
        <v>4000000</v>
      </c>
      <c r="F642" s="218">
        <v>1716195.12</v>
      </c>
    </row>
    <row r="643" spans="1:6">
      <c r="A643" s="228" t="s">
        <v>2727</v>
      </c>
      <c r="B643" s="228" t="s">
        <v>2623</v>
      </c>
      <c r="C643" t="s">
        <v>3244</v>
      </c>
      <c r="D643" t="s">
        <v>2708</v>
      </c>
      <c r="E643" s="218">
        <v>7542727</v>
      </c>
      <c r="F643" s="218">
        <v>176697.18</v>
      </c>
    </row>
    <row r="644" spans="1:6">
      <c r="A644" s="228" t="s">
        <v>2727</v>
      </c>
      <c r="B644" s="228" t="s">
        <v>2623</v>
      </c>
      <c r="C644" t="s">
        <v>3245</v>
      </c>
      <c r="D644" t="s">
        <v>4126</v>
      </c>
      <c r="E644" s="218">
        <v>14678000</v>
      </c>
      <c r="F644" s="218">
        <v>14614640.229999999</v>
      </c>
    </row>
    <row r="645" spans="1:6">
      <c r="A645" s="228" t="s">
        <v>2727</v>
      </c>
      <c r="B645" s="228" t="s">
        <v>2623</v>
      </c>
      <c r="C645" t="s">
        <v>3246</v>
      </c>
      <c r="D645" t="s">
        <v>4126</v>
      </c>
      <c r="E645" s="218">
        <v>722960</v>
      </c>
      <c r="F645" s="218">
        <v>1409379.71</v>
      </c>
    </row>
    <row r="646" spans="1:6">
      <c r="A646" s="228" t="s">
        <v>2727</v>
      </c>
      <c r="B646" s="228" t="s">
        <v>2623</v>
      </c>
      <c r="C646" t="s">
        <v>3247</v>
      </c>
      <c r="D646" t="s">
        <v>4126</v>
      </c>
      <c r="E646" s="218">
        <v>1400000</v>
      </c>
      <c r="F646" s="218">
        <v>936539.41999999993</v>
      </c>
    </row>
    <row r="647" spans="1:6">
      <c r="A647" s="228" t="s">
        <v>2727</v>
      </c>
      <c r="B647" s="228" t="s">
        <v>2623</v>
      </c>
      <c r="C647" t="s">
        <v>3248</v>
      </c>
      <c r="D647" t="s">
        <v>4126</v>
      </c>
      <c r="E647" s="218">
        <v>1000</v>
      </c>
      <c r="F647" s="218">
        <v>0</v>
      </c>
    </row>
    <row r="648" spans="1:6">
      <c r="A648" s="228" t="s">
        <v>2727</v>
      </c>
      <c r="B648" s="228" t="s">
        <v>2623</v>
      </c>
      <c r="C648" t="s">
        <v>3249</v>
      </c>
      <c r="D648" t="s">
        <v>4126</v>
      </c>
      <c r="E648" s="218">
        <v>6000000</v>
      </c>
      <c r="F648" s="218">
        <v>6214275</v>
      </c>
    </row>
    <row r="649" spans="1:6">
      <c r="A649" s="228" t="s">
        <v>2727</v>
      </c>
      <c r="B649" s="228" t="s">
        <v>2623</v>
      </c>
      <c r="C649" t="s">
        <v>3250</v>
      </c>
      <c r="D649" t="s">
        <v>4126</v>
      </c>
      <c r="E649" s="218">
        <v>1000</v>
      </c>
      <c r="F649" s="218">
        <v>0</v>
      </c>
    </row>
    <row r="650" spans="1:6">
      <c r="A650" s="228" t="s">
        <v>2727</v>
      </c>
      <c r="B650" s="228" t="s">
        <v>2623</v>
      </c>
      <c r="C650" t="s">
        <v>3251</v>
      </c>
      <c r="D650" t="s">
        <v>4126</v>
      </c>
      <c r="E650" s="218">
        <v>1000</v>
      </c>
      <c r="F650" s="218">
        <v>0</v>
      </c>
    </row>
    <row r="651" spans="1:6">
      <c r="A651" s="228" t="s">
        <v>2727</v>
      </c>
      <c r="B651" s="228" t="s">
        <v>2623</v>
      </c>
      <c r="C651" t="s">
        <v>3252</v>
      </c>
      <c r="D651" t="s">
        <v>4126</v>
      </c>
      <c r="E651" s="218">
        <v>1000</v>
      </c>
      <c r="F651" s="218">
        <v>0</v>
      </c>
    </row>
    <row r="652" spans="1:6">
      <c r="A652" s="228" t="s">
        <v>2727</v>
      </c>
      <c r="B652" s="228" t="s">
        <v>2623</v>
      </c>
      <c r="C652" t="s">
        <v>3253</v>
      </c>
      <c r="D652" t="s">
        <v>4126</v>
      </c>
      <c r="E652" s="218">
        <v>1000</v>
      </c>
      <c r="F652" s="218">
        <v>0</v>
      </c>
    </row>
    <row r="653" spans="1:6">
      <c r="A653" s="228" t="s">
        <v>2727</v>
      </c>
      <c r="B653" s="228" t="s">
        <v>2623</v>
      </c>
      <c r="C653" t="s">
        <v>3254</v>
      </c>
      <c r="D653" t="s">
        <v>4126</v>
      </c>
      <c r="E653" s="218">
        <v>1000</v>
      </c>
      <c r="F653" s="218">
        <v>0</v>
      </c>
    </row>
    <row r="654" spans="1:6">
      <c r="A654" s="228" t="s">
        <v>2727</v>
      </c>
      <c r="B654" s="228" t="s">
        <v>2623</v>
      </c>
      <c r="C654" t="s">
        <v>3255</v>
      </c>
      <c r="D654" t="s">
        <v>4126</v>
      </c>
      <c r="E654" s="218">
        <v>1000</v>
      </c>
      <c r="F654" s="218">
        <v>0</v>
      </c>
    </row>
    <row r="655" spans="1:6">
      <c r="A655" s="228" t="s">
        <v>2727</v>
      </c>
      <c r="B655" s="228" t="s">
        <v>2623</v>
      </c>
      <c r="C655" t="s">
        <v>3256</v>
      </c>
      <c r="D655" t="s">
        <v>4126</v>
      </c>
      <c r="E655" s="218">
        <v>3416210</v>
      </c>
      <c r="F655" s="218">
        <v>2617158.62</v>
      </c>
    </row>
    <row r="656" spans="1:6">
      <c r="A656" s="228" t="s">
        <v>2727</v>
      </c>
      <c r="B656" s="228" t="s">
        <v>2623</v>
      </c>
      <c r="C656" t="s">
        <v>3257</v>
      </c>
      <c r="D656" t="s">
        <v>4126</v>
      </c>
      <c r="E656" s="218">
        <v>3000000</v>
      </c>
      <c r="F656" s="218">
        <v>3199564.4</v>
      </c>
    </row>
    <row r="657" spans="1:6">
      <c r="A657" s="228" t="s">
        <v>2727</v>
      </c>
      <c r="B657" s="228" t="s">
        <v>2623</v>
      </c>
      <c r="C657" t="s">
        <v>3257</v>
      </c>
      <c r="D657" t="s">
        <v>2708</v>
      </c>
      <c r="E657" s="218">
        <v>360045</v>
      </c>
      <c r="F657" s="218">
        <v>127760</v>
      </c>
    </row>
    <row r="658" spans="1:6">
      <c r="A658" s="228" t="s">
        <v>2727</v>
      </c>
      <c r="B658" s="228" t="s">
        <v>2623</v>
      </c>
      <c r="C658" t="s">
        <v>3258</v>
      </c>
      <c r="D658" t="s">
        <v>4126</v>
      </c>
      <c r="E658" s="218">
        <v>700000</v>
      </c>
      <c r="F658" s="218">
        <v>564200</v>
      </c>
    </row>
    <row r="659" spans="1:6">
      <c r="A659" s="228" t="s">
        <v>2727</v>
      </c>
      <c r="B659" s="228" t="s">
        <v>2623</v>
      </c>
      <c r="C659" t="s">
        <v>3259</v>
      </c>
      <c r="D659" t="s">
        <v>4126</v>
      </c>
      <c r="E659" s="218">
        <v>1716200</v>
      </c>
      <c r="F659" s="218">
        <v>1655530</v>
      </c>
    </row>
    <row r="660" spans="1:6">
      <c r="A660" s="228" t="s">
        <v>2727</v>
      </c>
      <c r="B660" s="228" t="s">
        <v>2623</v>
      </c>
      <c r="C660" t="s">
        <v>3260</v>
      </c>
      <c r="D660" t="s">
        <v>4126</v>
      </c>
      <c r="E660" s="218">
        <v>2120200</v>
      </c>
      <c r="F660" s="218">
        <v>2078220</v>
      </c>
    </row>
    <row r="661" spans="1:6">
      <c r="A661" s="228" t="s">
        <v>2727</v>
      </c>
      <c r="B661" s="228" t="s">
        <v>2623</v>
      </c>
      <c r="C661" t="s">
        <v>3261</v>
      </c>
      <c r="D661" t="s">
        <v>4126</v>
      </c>
      <c r="E661" s="218">
        <v>1000</v>
      </c>
      <c r="F661" s="218">
        <v>0</v>
      </c>
    </row>
    <row r="662" spans="1:6">
      <c r="A662" s="228" t="s">
        <v>2727</v>
      </c>
      <c r="B662" s="228" t="s">
        <v>2623</v>
      </c>
      <c r="C662" t="s">
        <v>3262</v>
      </c>
      <c r="D662" t="s">
        <v>4126</v>
      </c>
      <c r="E662" s="218">
        <v>500000</v>
      </c>
      <c r="F662" s="218">
        <v>0</v>
      </c>
    </row>
    <row r="663" spans="1:6">
      <c r="A663" s="228" t="s">
        <v>2727</v>
      </c>
      <c r="B663" s="228" t="s">
        <v>2623</v>
      </c>
      <c r="C663" t="s">
        <v>3263</v>
      </c>
      <c r="D663" t="s">
        <v>4126</v>
      </c>
      <c r="E663" s="218">
        <v>600000</v>
      </c>
      <c r="F663" s="218">
        <v>551604</v>
      </c>
    </row>
    <row r="664" spans="1:6">
      <c r="A664" s="228" t="s">
        <v>2727</v>
      </c>
      <c r="B664" s="228" t="s">
        <v>2623</v>
      </c>
      <c r="C664" t="s">
        <v>3264</v>
      </c>
      <c r="D664" t="s">
        <v>4126</v>
      </c>
      <c r="E664" s="218">
        <v>600000</v>
      </c>
      <c r="F664" s="218">
        <v>537154.66</v>
      </c>
    </row>
    <row r="665" spans="1:6">
      <c r="A665" s="228" t="s">
        <v>2727</v>
      </c>
      <c r="B665" s="228" t="s">
        <v>2623</v>
      </c>
      <c r="C665" t="s">
        <v>3265</v>
      </c>
      <c r="D665" t="s">
        <v>4126</v>
      </c>
      <c r="E665" s="218">
        <v>500000</v>
      </c>
      <c r="F665" s="218">
        <v>0</v>
      </c>
    </row>
    <row r="666" spans="1:6">
      <c r="A666" s="228" t="s">
        <v>2727</v>
      </c>
      <c r="B666" s="228" t="s">
        <v>2623</v>
      </c>
      <c r="C666" t="s">
        <v>3266</v>
      </c>
      <c r="D666" t="s">
        <v>4126</v>
      </c>
      <c r="E666" s="218">
        <v>16000000</v>
      </c>
      <c r="F666" s="218">
        <v>8057190.7599999988</v>
      </c>
    </row>
    <row r="667" spans="1:6">
      <c r="A667" s="228" t="s">
        <v>2727</v>
      </c>
      <c r="B667" s="228" t="s">
        <v>2623</v>
      </c>
      <c r="C667" t="s">
        <v>3267</v>
      </c>
      <c r="D667" t="s">
        <v>4126</v>
      </c>
      <c r="E667" s="218">
        <v>8000000</v>
      </c>
      <c r="F667" s="218">
        <v>7077652.3499999996</v>
      </c>
    </row>
    <row r="668" spans="1:6">
      <c r="A668" s="228" t="s">
        <v>2727</v>
      </c>
      <c r="B668" s="228" t="s">
        <v>2623</v>
      </c>
      <c r="C668" t="s">
        <v>3268</v>
      </c>
      <c r="D668" t="s">
        <v>4126</v>
      </c>
      <c r="E668" s="218">
        <v>5000000</v>
      </c>
      <c r="F668" s="218">
        <v>1529610.93</v>
      </c>
    </row>
    <row r="669" spans="1:6">
      <c r="A669" s="228" t="s">
        <v>2727</v>
      </c>
      <c r="B669" s="228" t="s">
        <v>2623</v>
      </c>
      <c r="C669" t="s">
        <v>3269</v>
      </c>
      <c r="D669" t="s">
        <v>4126</v>
      </c>
      <c r="E669" s="218">
        <v>8000000</v>
      </c>
      <c r="F669" s="218">
        <v>3932662.14</v>
      </c>
    </row>
    <row r="670" spans="1:6">
      <c r="A670" s="228" t="s">
        <v>2727</v>
      </c>
      <c r="B670" s="228" t="s">
        <v>2623</v>
      </c>
      <c r="C670" t="s">
        <v>3270</v>
      </c>
      <c r="D670" t="s">
        <v>4126</v>
      </c>
      <c r="E670" s="218">
        <v>1000000</v>
      </c>
      <c r="F670" s="218">
        <v>421980</v>
      </c>
    </row>
    <row r="671" spans="1:6">
      <c r="A671" s="228" t="s">
        <v>2727</v>
      </c>
      <c r="B671" s="228" t="s">
        <v>2623</v>
      </c>
      <c r="C671" t="s">
        <v>3271</v>
      </c>
      <c r="D671" t="s">
        <v>4126</v>
      </c>
      <c r="E671" s="218">
        <v>9000000</v>
      </c>
      <c r="F671" s="218">
        <v>4148661.7</v>
      </c>
    </row>
    <row r="672" spans="1:6">
      <c r="A672" s="228" t="s">
        <v>2727</v>
      </c>
      <c r="B672" s="228" t="s">
        <v>2623</v>
      </c>
      <c r="C672" t="s">
        <v>3272</v>
      </c>
      <c r="D672" t="s">
        <v>4126</v>
      </c>
      <c r="E672" s="218">
        <v>3400000</v>
      </c>
      <c r="F672" s="218">
        <v>1233054</v>
      </c>
    </row>
    <row r="673" spans="1:6">
      <c r="A673" s="228" t="s">
        <v>2727</v>
      </c>
      <c r="B673" s="228" t="s">
        <v>2623</v>
      </c>
      <c r="C673" t="s">
        <v>3273</v>
      </c>
      <c r="D673" t="s">
        <v>4126</v>
      </c>
      <c r="E673" s="218">
        <v>15000000</v>
      </c>
      <c r="F673" s="218">
        <v>13825742.120000003</v>
      </c>
    </row>
    <row r="674" spans="1:6">
      <c r="A674" s="228" t="s">
        <v>2727</v>
      </c>
      <c r="B674" s="228" t="s">
        <v>2623</v>
      </c>
      <c r="C674" t="s">
        <v>3274</v>
      </c>
      <c r="D674" t="s">
        <v>4126</v>
      </c>
      <c r="E674" s="218">
        <v>16500000</v>
      </c>
      <c r="F674" s="218">
        <v>16164419</v>
      </c>
    </row>
    <row r="675" spans="1:6">
      <c r="A675" s="228" t="s">
        <v>2727</v>
      </c>
      <c r="B675" s="228" t="s">
        <v>2623</v>
      </c>
      <c r="C675" t="s">
        <v>3275</v>
      </c>
      <c r="D675" t="s">
        <v>4126</v>
      </c>
      <c r="E675" s="218">
        <v>39150000</v>
      </c>
      <c r="F675" s="218">
        <v>37590047.489999987</v>
      </c>
    </row>
    <row r="676" spans="1:6">
      <c r="A676" s="228" t="s">
        <v>2727</v>
      </c>
      <c r="B676" s="228" t="s">
        <v>2623</v>
      </c>
      <c r="C676" t="s">
        <v>3275</v>
      </c>
      <c r="D676" t="s">
        <v>2708</v>
      </c>
      <c r="E676" s="218">
        <v>2879647</v>
      </c>
      <c r="F676" s="218">
        <v>586103.66999999993</v>
      </c>
    </row>
    <row r="677" spans="1:6">
      <c r="A677" s="228" t="s">
        <v>2727</v>
      </c>
      <c r="B677" s="228" t="s">
        <v>2611</v>
      </c>
      <c r="C677" t="s">
        <v>2648</v>
      </c>
      <c r="D677" t="s">
        <v>4126</v>
      </c>
      <c r="E677" s="218">
        <v>1000</v>
      </c>
      <c r="F677" s="218">
        <v>0</v>
      </c>
    </row>
    <row r="678" spans="1:6">
      <c r="A678" s="228" t="s">
        <v>2727</v>
      </c>
      <c r="B678" s="228" t="s">
        <v>2611</v>
      </c>
      <c r="C678" t="s">
        <v>2813</v>
      </c>
      <c r="D678" t="s">
        <v>4126</v>
      </c>
      <c r="E678" s="218">
        <v>1703750</v>
      </c>
      <c r="F678" s="218">
        <v>1744566.06</v>
      </c>
    </row>
    <row r="679" spans="1:6">
      <c r="A679" s="228" t="s">
        <v>2727</v>
      </c>
      <c r="B679" s="228" t="s">
        <v>2596</v>
      </c>
      <c r="C679" t="s">
        <v>2814</v>
      </c>
      <c r="D679" t="s">
        <v>4126</v>
      </c>
      <c r="E679" s="218">
        <v>103031920</v>
      </c>
      <c r="F679" s="218">
        <v>96137294.309999973</v>
      </c>
    </row>
    <row r="680" spans="1:6">
      <c r="A680" s="219" t="s">
        <v>2727</v>
      </c>
      <c r="B680" s="228" t="s">
        <v>2596</v>
      </c>
      <c r="C680" t="s">
        <v>2815</v>
      </c>
      <c r="D680" t="s">
        <v>4126</v>
      </c>
      <c r="E680" s="218">
        <v>5000000</v>
      </c>
      <c r="F680" s="218">
        <v>5119083.4999999991</v>
      </c>
    </row>
    <row r="681" spans="1:6">
      <c r="A681" s="228" t="s">
        <v>2728</v>
      </c>
      <c r="B681" s="228" t="s">
        <v>2611</v>
      </c>
      <c r="C681" t="s">
        <v>2648</v>
      </c>
      <c r="D681" t="s">
        <v>4126</v>
      </c>
      <c r="E681" s="218">
        <v>1000</v>
      </c>
      <c r="F681" s="218">
        <v>0</v>
      </c>
    </row>
    <row r="682" spans="1:6">
      <c r="A682" s="228" t="s">
        <v>2728</v>
      </c>
      <c r="B682" s="228" t="s">
        <v>2611</v>
      </c>
      <c r="C682" t="s">
        <v>2813</v>
      </c>
      <c r="D682" t="s">
        <v>4126</v>
      </c>
      <c r="E682" s="218">
        <v>97699</v>
      </c>
      <c r="F682" s="218">
        <v>0</v>
      </c>
    </row>
    <row r="683" spans="1:6">
      <c r="A683" s="228" t="s">
        <v>2728</v>
      </c>
      <c r="B683" s="228" t="s">
        <v>2596</v>
      </c>
      <c r="C683" t="s">
        <v>2814</v>
      </c>
      <c r="D683" t="s">
        <v>4126</v>
      </c>
      <c r="E683" s="218">
        <v>3116500</v>
      </c>
      <c r="F683" s="218">
        <v>2830292.5999999996</v>
      </c>
    </row>
    <row r="684" spans="1:6">
      <c r="A684" s="228" t="s">
        <v>2728</v>
      </c>
      <c r="B684" s="228" t="s">
        <v>2596</v>
      </c>
      <c r="C684" t="s">
        <v>2815</v>
      </c>
      <c r="D684" t="s">
        <v>4126</v>
      </c>
      <c r="E684" s="218">
        <v>659000</v>
      </c>
      <c r="F684" s="218">
        <v>219086.83999999997</v>
      </c>
    </row>
    <row r="685" spans="1:6">
      <c r="A685" s="219" t="s">
        <v>2728</v>
      </c>
      <c r="B685" s="228" t="s">
        <v>2596</v>
      </c>
      <c r="C685" t="s">
        <v>3276</v>
      </c>
      <c r="D685" t="s">
        <v>4126</v>
      </c>
      <c r="E685" s="218">
        <v>1150000</v>
      </c>
      <c r="F685" s="218">
        <v>323060.69000000012</v>
      </c>
    </row>
    <row r="686" spans="1:6">
      <c r="A686" s="228" t="s">
        <v>2729</v>
      </c>
      <c r="B686" s="228" t="s">
        <v>2618</v>
      </c>
      <c r="C686" t="s">
        <v>3277</v>
      </c>
      <c r="D686" t="s">
        <v>4126</v>
      </c>
      <c r="E686" s="218">
        <v>30000</v>
      </c>
      <c r="F686" s="218">
        <v>0</v>
      </c>
    </row>
    <row r="687" spans="1:6">
      <c r="A687" s="228" t="s">
        <v>2729</v>
      </c>
      <c r="B687" s="228" t="s">
        <v>2618</v>
      </c>
      <c r="C687" t="s">
        <v>3278</v>
      </c>
      <c r="D687" t="s">
        <v>4126</v>
      </c>
      <c r="E687" s="218">
        <v>70000</v>
      </c>
      <c r="F687" s="218">
        <v>0</v>
      </c>
    </row>
    <row r="688" spans="1:6">
      <c r="A688" s="228" t="s">
        <v>2729</v>
      </c>
      <c r="B688" s="228" t="s">
        <v>2618</v>
      </c>
      <c r="C688" t="s">
        <v>3279</v>
      </c>
      <c r="D688" t="s">
        <v>4126</v>
      </c>
      <c r="E688" s="218">
        <v>50000</v>
      </c>
      <c r="F688" s="218">
        <v>0</v>
      </c>
    </row>
    <row r="689" spans="1:6">
      <c r="A689" s="228" t="s">
        <v>2729</v>
      </c>
      <c r="B689" s="228" t="s">
        <v>2618</v>
      </c>
      <c r="C689" t="s">
        <v>3280</v>
      </c>
      <c r="D689" t="s">
        <v>4126</v>
      </c>
      <c r="E689" s="218">
        <v>25000</v>
      </c>
      <c r="F689" s="218">
        <v>0</v>
      </c>
    </row>
    <row r="690" spans="1:6">
      <c r="A690" s="228" t="s">
        <v>2729</v>
      </c>
      <c r="B690" s="228" t="s">
        <v>2618</v>
      </c>
      <c r="C690" t="s">
        <v>3281</v>
      </c>
      <c r="D690" t="s">
        <v>4126</v>
      </c>
      <c r="E690" s="218">
        <v>100000</v>
      </c>
      <c r="F690" s="218">
        <v>0</v>
      </c>
    </row>
    <row r="691" spans="1:6">
      <c r="A691" s="228" t="s">
        <v>2729</v>
      </c>
      <c r="B691" s="228" t="s">
        <v>2618</v>
      </c>
      <c r="C691" t="s">
        <v>3282</v>
      </c>
      <c r="D691" t="s">
        <v>4126</v>
      </c>
      <c r="E691" s="218">
        <v>120000</v>
      </c>
      <c r="F691" s="218">
        <v>0</v>
      </c>
    </row>
    <row r="692" spans="1:6">
      <c r="A692" s="228" t="s">
        <v>2729</v>
      </c>
      <c r="B692" s="228" t="s">
        <v>2618</v>
      </c>
      <c r="C692" t="s">
        <v>3283</v>
      </c>
      <c r="D692" t="s">
        <v>4126</v>
      </c>
      <c r="E692" s="218">
        <v>70000</v>
      </c>
      <c r="F692" s="218">
        <v>0</v>
      </c>
    </row>
    <row r="693" spans="1:6">
      <c r="A693" s="228" t="s">
        <v>2729</v>
      </c>
      <c r="B693" s="228" t="s">
        <v>2618</v>
      </c>
      <c r="C693" t="s">
        <v>3284</v>
      </c>
      <c r="D693" t="s">
        <v>4126</v>
      </c>
      <c r="E693" s="218">
        <v>100000</v>
      </c>
      <c r="F693" s="218">
        <v>0</v>
      </c>
    </row>
    <row r="694" spans="1:6">
      <c r="A694" s="228" t="s">
        <v>2729</v>
      </c>
      <c r="B694" s="228" t="s">
        <v>2618</v>
      </c>
      <c r="C694" t="s">
        <v>3285</v>
      </c>
      <c r="D694" t="s">
        <v>4126</v>
      </c>
      <c r="E694" s="218">
        <v>350000</v>
      </c>
      <c r="F694" s="218">
        <v>0</v>
      </c>
    </row>
    <row r="695" spans="1:6">
      <c r="A695" s="228" t="s">
        <v>2729</v>
      </c>
      <c r="B695" s="228" t="s">
        <v>2618</v>
      </c>
      <c r="C695" t="s">
        <v>3286</v>
      </c>
      <c r="D695" t="s">
        <v>4126</v>
      </c>
      <c r="E695" s="218">
        <v>40000</v>
      </c>
      <c r="F695" s="218">
        <v>0</v>
      </c>
    </row>
    <row r="696" spans="1:6">
      <c r="A696" s="228" t="s">
        <v>2729</v>
      </c>
      <c r="B696" s="228" t="s">
        <v>2618</v>
      </c>
      <c r="C696" t="s">
        <v>3287</v>
      </c>
      <c r="D696" t="s">
        <v>4126</v>
      </c>
      <c r="E696" s="218">
        <v>100000</v>
      </c>
      <c r="F696" s="218">
        <v>0</v>
      </c>
    </row>
    <row r="697" spans="1:6">
      <c r="A697" s="228" t="s">
        <v>2729</v>
      </c>
      <c r="B697" s="228" t="s">
        <v>2618</v>
      </c>
      <c r="C697" t="s">
        <v>3288</v>
      </c>
      <c r="D697" t="s">
        <v>4126</v>
      </c>
      <c r="E697" s="218">
        <v>30000</v>
      </c>
      <c r="F697" s="218">
        <v>0</v>
      </c>
    </row>
    <row r="698" spans="1:6">
      <c r="A698" s="228" t="s">
        <v>2729</v>
      </c>
      <c r="B698" s="228" t="s">
        <v>2618</v>
      </c>
      <c r="C698" t="s">
        <v>3289</v>
      </c>
      <c r="D698" t="s">
        <v>4126</v>
      </c>
      <c r="E698" s="218">
        <v>30000</v>
      </c>
      <c r="F698" s="218">
        <v>0</v>
      </c>
    </row>
    <row r="699" spans="1:6">
      <c r="A699" s="228" t="s">
        <v>2729</v>
      </c>
      <c r="B699" s="228" t="s">
        <v>2618</v>
      </c>
      <c r="C699" t="s">
        <v>3290</v>
      </c>
      <c r="D699" t="s">
        <v>4126</v>
      </c>
      <c r="E699" s="218">
        <v>1000</v>
      </c>
      <c r="F699" s="218">
        <v>0</v>
      </c>
    </row>
    <row r="700" spans="1:6">
      <c r="A700" s="228" t="s">
        <v>2729</v>
      </c>
      <c r="B700" s="228" t="s">
        <v>2618</v>
      </c>
      <c r="C700" t="s">
        <v>3291</v>
      </c>
      <c r="D700" t="s">
        <v>4126</v>
      </c>
      <c r="E700" s="218">
        <v>1000</v>
      </c>
      <c r="F700" s="218">
        <v>0</v>
      </c>
    </row>
    <row r="701" spans="1:6">
      <c r="A701" s="228" t="s">
        <v>2729</v>
      </c>
      <c r="B701" s="228" t="s">
        <v>2618</v>
      </c>
      <c r="C701" t="s">
        <v>3292</v>
      </c>
      <c r="D701" t="s">
        <v>4126</v>
      </c>
      <c r="E701" s="218">
        <v>1000</v>
      </c>
      <c r="F701" s="218">
        <v>0</v>
      </c>
    </row>
    <row r="702" spans="1:6">
      <c r="A702" s="228" t="s">
        <v>2729</v>
      </c>
      <c r="B702" s="228" t="s">
        <v>2618</v>
      </c>
      <c r="C702" t="s">
        <v>3293</v>
      </c>
      <c r="D702" t="s">
        <v>4126</v>
      </c>
      <c r="E702" s="218">
        <v>837416</v>
      </c>
      <c r="F702" s="218">
        <v>136822.04</v>
      </c>
    </row>
    <row r="703" spans="1:6">
      <c r="A703" s="228" t="s">
        <v>2729</v>
      </c>
      <c r="B703" s="228" t="s">
        <v>2618</v>
      </c>
      <c r="C703" t="s">
        <v>3294</v>
      </c>
      <c r="D703" t="s">
        <v>4126</v>
      </c>
      <c r="E703" s="218">
        <v>30000</v>
      </c>
      <c r="F703" s="218">
        <v>0</v>
      </c>
    </row>
    <row r="704" spans="1:6">
      <c r="A704" s="228" t="s">
        <v>2729</v>
      </c>
      <c r="B704" s="228" t="s">
        <v>2618</v>
      </c>
      <c r="C704" t="s">
        <v>3295</v>
      </c>
      <c r="D704" t="s">
        <v>4126</v>
      </c>
      <c r="E704" s="218">
        <v>100000</v>
      </c>
      <c r="F704" s="218">
        <v>0</v>
      </c>
    </row>
    <row r="705" spans="1:6">
      <c r="A705" s="228" t="s">
        <v>2729</v>
      </c>
      <c r="B705" s="228" t="s">
        <v>2618</v>
      </c>
      <c r="C705" t="s">
        <v>3296</v>
      </c>
      <c r="D705" t="s">
        <v>4126</v>
      </c>
      <c r="E705" s="218">
        <v>30000</v>
      </c>
      <c r="F705" s="218">
        <v>0</v>
      </c>
    </row>
    <row r="706" spans="1:6">
      <c r="A706" s="228" t="s">
        <v>2729</v>
      </c>
      <c r="B706" s="228" t="s">
        <v>2618</v>
      </c>
      <c r="C706" t="s">
        <v>3297</v>
      </c>
      <c r="D706" t="s">
        <v>4126</v>
      </c>
      <c r="E706" s="218">
        <v>50000</v>
      </c>
      <c r="F706" s="218">
        <v>0</v>
      </c>
    </row>
    <row r="707" spans="1:6">
      <c r="A707" s="228" t="s">
        <v>2729</v>
      </c>
      <c r="B707" s="228" t="s">
        <v>2618</v>
      </c>
      <c r="C707" t="s">
        <v>3298</v>
      </c>
      <c r="D707" t="s">
        <v>4126</v>
      </c>
      <c r="E707" s="218">
        <v>85000</v>
      </c>
      <c r="F707" s="218">
        <v>0</v>
      </c>
    </row>
    <row r="708" spans="1:6">
      <c r="A708" s="228" t="s">
        <v>2729</v>
      </c>
      <c r="B708" s="228" t="s">
        <v>2618</v>
      </c>
      <c r="C708" t="s">
        <v>3299</v>
      </c>
      <c r="D708" t="s">
        <v>4126</v>
      </c>
      <c r="E708" s="218">
        <v>119838599</v>
      </c>
      <c r="F708" s="218">
        <v>99254017.140000001</v>
      </c>
    </row>
    <row r="709" spans="1:6">
      <c r="A709" s="228" t="s">
        <v>2729</v>
      </c>
      <c r="B709" s="228" t="s">
        <v>2618</v>
      </c>
      <c r="C709" t="s">
        <v>3300</v>
      </c>
      <c r="D709" t="s">
        <v>4126</v>
      </c>
      <c r="E709" s="218">
        <v>3638472</v>
      </c>
      <c r="F709" s="218">
        <v>2386043.52</v>
      </c>
    </row>
    <row r="710" spans="1:6">
      <c r="A710" s="228" t="s">
        <v>2729</v>
      </c>
      <c r="B710" s="228" t="s">
        <v>2618</v>
      </c>
      <c r="C710" t="s">
        <v>3301</v>
      </c>
      <c r="D710" t="s">
        <v>4126</v>
      </c>
      <c r="E710" s="218">
        <v>4812288</v>
      </c>
      <c r="F710" s="218">
        <v>2833909.34</v>
      </c>
    </row>
    <row r="711" spans="1:6">
      <c r="A711" s="228" t="s">
        <v>2729</v>
      </c>
      <c r="B711" s="228" t="s">
        <v>2618</v>
      </c>
      <c r="C711" t="s">
        <v>3302</v>
      </c>
      <c r="D711" t="s">
        <v>4126</v>
      </c>
      <c r="E711" s="218">
        <v>514200</v>
      </c>
      <c r="F711" s="218">
        <v>301053</v>
      </c>
    </row>
    <row r="712" spans="1:6">
      <c r="A712" s="228" t="s">
        <v>2729</v>
      </c>
      <c r="B712" s="228" t="s">
        <v>2618</v>
      </c>
      <c r="C712" t="s">
        <v>3303</v>
      </c>
      <c r="D712" t="s">
        <v>4126</v>
      </c>
      <c r="E712" s="218">
        <v>1265582</v>
      </c>
      <c r="F712" s="218">
        <v>222247.11</v>
      </c>
    </row>
    <row r="713" spans="1:6">
      <c r="A713" s="228" t="s">
        <v>2729</v>
      </c>
      <c r="B713" s="228" t="s">
        <v>2618</v>
      </c>
      <c r="C713" t="s">
        <v>3304</v>
      </c>
      <c r="D713" t="s">
        <v>4126</v>
      </c>
      <c r="E713" s="218">
        <v>11086</v>
      </c>
      <c r="F713" s="218">
        <v>6607.8799999999992</v>
      </c>
    </row>
    <row r="714" spans="1:6">
      <c r="A714" s="228" t="s">
        <v>2729</v>
      </c>
      <c r="B714" s="228" t="s">
        <v>2618</v>
      </c>
      <c r="C714" t="s">
        <v>3305</v>
      </c>
      <c r="D714" t="s">
        <v>4126</v>
      </c>
      <c r="E714" s="218">
        <v>5817368</v>
      </c>
      <c r="F714" s="218">
        <v>3128060.0999999996</v>
      </c>
    </row>
    <row r="715" spans="1:6">
      <c r="A715" s="228" t="s">
        <v>2729</v>
      </c>
      <c r="B715" s="228" t="s">
        <v>2618</v>
      </c>
      <c r="C715" t="s">
        <v>3306</v>
      </c>
      <c r="D715" t="s">
        <v>4126</v>
      </c>
      <c r="E715" s="218">
        <v>1000</v>
      </c>
      <c r="F715" s="218">
        <v>0</v>
      </c>
    </row>
    <row r="716" spans="1:6">
      <c r="A716" s="228" t="s">
        <v>2729</v>
      </c>
      <c r="B716" s="228" t="s">
        <v>2618</v>
      </c>
      <c r="C716" t="s">
        <v>3307</v>
      </c>
      <c r="D716" t="s">
        <v>4126</v>
      </c>
      <c r="E716" s="218">
        <v>48600</v>
      </c>
      <c r="F716" s="218">
        <v>0</v>
      </c>
    </row>
    <row r="717" spans="1:6">
      <c r="A717" s="228" t="s">
        <v>2729</v>
      </c>
      <c r="B717" s="228" t="s">
        <v>2618</v>
      </c>
      <c r="C717" t="s">
        <v>3308</v>
      </c>
      <c r="D717" t="s">
        <v>4126</v>
      </c>
      <c r="E717" s="218">
        <v>1000</v>
      </c>
      <c r="F717" s="218">
        <v>0</v>
      </c>
    </row>
    <row r="718" spans="1:6">
      <c r="A718" s="228" t="s">
        <v>2729</v>
      </c>
      <c r="B718" s="228" t="s">
        <v>2611</v>
      </c>
      <c r="C718" t="s">
        <v>2648</v>
      </c>
      <c r="D718" t="s">
        <v>4126</v>
      </c>
      <c r="E718" s="218">
        <v>1000</v>
      </c>
      <c r="F718" s="218">
        <v>0</v>
      </c>
    </row>
    <row r="719" spans="1:6">
      <c r="A719" s="228" t="s">
        <v>2729</v>
      </c>
      <c r="B719" s="228" t="s">
        <v>2611</v>
      </c>
      <c r="C719" t="s">
        <v>2813</v>
      </c>
      <c r="D719" t="s">
        <v>4126</v>
      </c>
      <c r="E719" s="218">
        <v>985296</v>
      </c>
      <c r="F719" s="218">
        <v>242313.33000000002</v>
      </c>
    </row>
    <row r="720" spans="1:6">
      <c r="A720" s="228" t="s">
        <v>2729</v>
      </c>
      <c r="B720" s="228" t="s">
        <v>2596</v>
      </c>
      <c r="C720" t="s">
        <v>2814</v>
      </c>
      <c r="D720" t="s">
        <v>4126</v>
      </c>
      <c r="E720" s="218">
        <v>74038173</v>
      </c>
      <c r="F720" s="218">
        <v>65001719.829999998</v>
      </c>
    </row>
    <row r="721" spans="1:6">
      <c r="A721" s="219" t="s">
        <v>2729</v>
      </c>
      <c r="B721" s="228" t="s">
        <v>2596</v>
      </c>
      <c r="C721" t="s">
        <v>2815</v>
      </c>
      <c r="D721" t="s">
        <v>4126</v>
      </c>
      <c r="E721" s="218">
        <v>10022094</v>
      </c>
      <c r="F721" s="218">
        <v>6518362.8500000006</v>
      </c>
    </row>
    <row r="722" spans="1:6">
      <c r="A722" s="228" t="s">
        <v>2730</v>
      </c>
      <c r="B722" s="228" t="s">
        <v>2671</v>
      </c>
      <c r="C722" t="s">
        <v>3309</v>
      </c>
      <c r="D722" t="s">
        <v>4126</v>
      </c>
      <c r="E722" s="218">
        <v>190198223</v>
      </c>
      <c r="F722" s="218">
        <v>147582014.72999999</v>
      </c>
    </row>
    <row r="723" spans="1:6">
      <c r="A723" s="228" t="s">
        <v>2730</v>
      </c>
      <c r="B723" s="228" t="s">
        <v>2671</v>
      </c>
      <c r="C723" t="s">
        <v>3309</v>
      </c>
      <c r="D723" t="s">
        <v>2714</v>
      </c>
      <c r="E723" s="218">
        <v>12594608</v>
      </c>
      <c r="F723" s="218">
        <v>0</v>
      </c>
    </row>
    <row r="724" spans="1:6">
      <c r="A724" s="228" t="s">
        <v>2730</v>
      </c>
      <c r="B724" s="228" t="s">
        <v>2671</v>
      </c>
      <c r="C724" t="s">
        <v>3310</v>
      </c>
      <c r="D724" t="s">
        <v>4126</v>
      </c>
      <c r="E724" s="218">
        <v>195907022</v>
      </c>
      <c r="F724" s="218">
        <v>156048754.17999998</v>
      </c>
    </row>
    <row r="725" spans="1:6">
      <c r="A725" s="228" t="s">
        <v>2730</v>
      </c>
      <c r="B725" s="228" t="s">
        <v>2671</v>
      </c>
      <c r="C725" t="s">
        <v>3310</v>
      </c>
      <c r="D725" t="s">
        <v>2714</v>
      </c>
      <c r="E725" s="218">
        <v>17491680</v>
      </c>
      <c r="F725" s="218">
        <v>0</v>
      </c>
    </row>
    <row r="726" spans="1:6">
      <c r="A726" s="228" t="s">
        <v>2730</v>
      </c>
      <c r="B726" s="228" t="s">
        <v>2671</v>
      </c>
      <c r="C726" t="s">
        <v>3311</v>
      </c>
      <c r="D726" t="s">
        <v>4126</v>
      </c>
      <c r="E726" s="218">
        <v>3072499430</v>
      </c>
      <c r="F726" s="218">
        <v>3033964838.2200003</v>
      </c>
    </row>
    <row r="727" spans="1:6">
      <c r="A727" s="228" t="s">
        <v>2730</v>
      </c>
      <c r="B727" s="228" t="s">
        <v>2671</v>
      </c>
      <c r="C727" t="s">
        <v>3311</v>
      </c>
      <c r="D727" t="s">
        <v>2714</v>
      </c>
      <c r="E727" s="218">
        <v>199913711</v>
      </c>
      <c r="F727" s="218">
        <v>0</v>
      </c>
    </row>
    <row r="728" spans="1:6">
      <c r="A728" s="228" t="s">
        <v>2730</v>
      </c>
      <c r="B728" s="228" t="s">
        <v>2671</v>
      </c>
      <c r="C728" t="s">
        <v>3312</v>
      </c>
      <c r="D728" t="s">
        <v>4126</v>
      </c>
      <c r="E728" s="218">
        <v>25000000</v>
      </c>
      <c r="F728" s="218">
        <v>46649335.829999998</v>
      </c>
    </row>
    <row r="729" spans="1:6">
      <c r="A729" s="228" t="s">
        <v>2730</v>
      </c>
      <c r="B729" s="228" t="s">
        <v>2671</v>
      </c>
      <c r="C729" t="s">
        <v>3313</v>
      </c>
      <c r="D729" t="s">
        <v>4126</v>
      </c>
      <c r="E729" s="218">
        <v>1121351600</v>
      </c>
      <c r="F729" s="218">
        <v>726210012.2700001</v>
      </c>
    </row>
    <row r="730" spans="1:6">
      <c r="A730" s="228" t="s">
        <v>2730</v>
      </c>
      <c r="B730" s="228" t="s">
        <v>2671</v>
      </c>
      <c r="C730" t="s">
        <v>3313</v>
      </c>
      <c r="D730" t="s">
        <v>2715</v>
      </c>
      <c r="E730" s="218">
        <v>85000000</v>
      </c>
      <c r="F730" s="218">
        <v>557401350</v>
      </c>
    </row>
    <row r="731" spans="1:6">
      <c r="A731" s="228" t="s">
        <v>2730</v>
      </c>
      <c r="B731" s="228" t="s">
        <v>2671</v>
      </c>
      <c r="C731" t="s">
        <v>3314</v>
      </c>
      <c r="D731" t="s">
        <v>4126</v>
      </c>
      <c r="E731" s="218">
        <v>638408400</v>
      </c>
      <c r="F731" s="218">
        <v>373201850.00000006</v>
      </c>
    </row>
    <row r="732" spans="1:6">
      <c r="A732" s="228" t="s">
        <v>2730</v>
      </c>
      <c r="B732" s="228" t="s">
        <v>2671</v>
      </c>
      <c r="C732" t="s">
        <v>3314</v>
      </c>
      <c r="D732" t="s">
        <v>2715</v>
      </c>
      <c r="E732" s="218">
        <v>38600000</v>
      </c>
      <c r="F732" s="218">
        <v>287146150</v>
      </c>
    </row>
    <row r="733" spans="1:6">
      <c r="A733" s="228" t="s">
        <v>2730</v>
      </c>
      <c r="B733" s="228" t="s">
        <v>2671</v>
      </c>
      <c r="C733" t="s">
        <v>3315</v>
      </c>
      <c r="D733" t="s">
        <v>4126</v>
      </c>
      <c r="E733" s="218">
        <v>500000</v>
      </c>
      <c r="F733" s="218">
        <v>261404.17999999996</v>
      </c>
    </row>
    <row r="734" spans="1:6">
      <c r="A734" s="228" t="s">
        <v>2730</v>
      </c>
      <c r="B734" s="228" t="s">
        <v>2671</v>
      </c>
      <c r="C734" t="s">
        <v>3316</v>
      </c>
      <c r="D734" t="s">
        <v>4126</v>
      </c>
      <c r="E734" s="218">
        <v>3000000</v>
      </c>
      <c r="F734" s="218">
        <v>6714588.1100000003</v>
      </c>
    </row>
    <row r="735" spans="1:6">
      <c r="A735" s="228" t="s">
        <v>2730</v>
      </c>
      <c r="B735" s="228" t="s">
        <v>2671</v>
      </c>
      <c r="C735" t="s">
        <v>3317</v>
      </c>
      <c r="D735" t="s">
        <v>4126</v>
      </c>
      <c r="E735" s="218">
        <v>18000000</v>
      </c>
      <c r="F735" s="218">
        <v>15369462.380000001</v>
      </c>
    </row>
    <row r="736" spans="1:6">
      <c r="A736" s="228" t="s">
        <v>2730</v>
      </c>
      <c r="B736" s="228" t="s">
        <v>2671</v>
      </c>
      <c r="C736" t="s">
        <v>3318</v>
      </c>
      <c r="D736" t="s">
        <v>4126</v>
      </c>
      <c r="E736" s="218">
        <v>30000000</v>
      </c>
      <c r="F736" s="218">
        <v>0</v>
      </c>
    </row>
    <row r="737" spans="1:6">
      <c r="A737" s="228" t="s">
        <v>2730</v>
      </c>
      <c r="B737" s="228" t="s">
        <v>2671</v>
      </c>
      <c r="C737" t="s">
        <v>3319</v>
      </c>
      <c r="D737" t="s">
        <v>4126</v>
      </c>
      <c r="E737" s="218">
        <v>25000</v>
      </c>
      <c r="F737" s="218">
        <v>0</v>
      </c>
    </row>
    <row r="738" spans="1:6">
      <c r="A738" s="228" t="s">
        <v>2730</v>
      </c>
      <c r="B738" s="228" t="s">
        <v>2671</v>
      </c>
      <c r="C738" t="s">
        <v>3320</v>
      </c>
      <c r="D738" t="s">
        <v>4126</v>
      </c>
      <c r="E738" s="218">
        <v>25000</v>
      </c>
      <c r="F738" s="218">
        <v>0</v>
      </c>
    </row>
    <row r="739" spans="1:6">
      <c r="A739" s="228" t="s">
        <v>2730</v>
      </c>
      <c r="B739" s="228" t="s">
        <v>2671</v>
      </c>
      <c r="C739" t="s">
        <v>3321</v>
      </c>
      <c r="D739" t="s">
        <v>4126</v>
      </c>
      <c r="E739" s="218">
        <v>69000000</v>
      </c>
      <c r="F739" s="218">
        <v>93654298.840000004</v>
      </c>
    </row>
    <row r="740" spans="1:6">
      <c r="A740" s="228" t="s">
        <v>2730</v>
      </c>
      <c r="B740" s="228" t="s">
        <v>2671</v>
      </c>
      <c r="C740" t="s">
        <v>3322</v>
      </c>
      <c r="D740" t="s">
        <v>4126</v>
      </c>
      <c r="E740" s="218">
        <v>5000000</v>
      </c>
      <c r="F740" s="218">
        <v>0</v>
      </c>
    </row>
    <row r="741" spans="1:6">
      <c r="A741" s="228" t="s">
        <v>2730</v>
      </c>
      <c r="B741" s="228" t="s">
        <v>2623</v>
      </c>
      <c r="C741" t="s">
        <v>3323</v>
      </c>
      <c r="D741" t="s">
        <v>4126</v>
      </c>
      <c r="E741" s="218">
        <v>800000</v>
      </c>
      <c r="F741" s="218">
        <v>0</v>
      </c>
    </row>
    <row r="742" spans="1:6">
      <c r="A742" s="228" t="s">
        <v>2730</v>
      </c>
      <c r="B742" s="228" t="s">
        <v>2619</v>
      </c>
      <c r="C742" t="s">
        <v>3324</v>
      </c>
      <c r="D742" t="s">
        <v>4126</v>
      </c>
      <c r="E742" s="218">
        <v>53503974</v>
      </c>
      <c r="F742" s="218">
        <v>53738969.059999987</v>
      </c>
    </row>
    <row r="743" spans="1:6">
      <c r="A743" s="228" t="s">
        <v>2730</v>
      </c>
      <c r="B743" s="228" t="s">
        <v>2619</v>
      </c>
      <c r="C743" t="s">
        <v>3325</v>
      </c>
      <c r="D743" t="s">
        <v>4126</v>
      </c>
      <c r="E743" s="218">
        <v>1922000000</v>
      </c>
      <c r="F743" s="218">
        <v>2365090278.71</v>
      </c>
    </row>
    <row r="744" spans="1:6">
      <c r="A744" s="228" t="s">
        <v>2730</v>
      </c>
      <c r="B744" s="228" t="s">
        <v>2619</v>
      </c>
      <c r="C744" t="s">
        <v>3326</v>
      </c>
      <c r="D744" t="s">
        <v>4126</v>
      </c>
      <c r="E744" s="218">
        <v>300000</v>
      </c>
      <c r="F744" s="218">
        <v>159757.29999999999</v>
      </c>
    </row>
    <row r="745" spans="1:6">
      <c r="A745" s="228" t="s">
        <v>2730</v>
      </c>
      <c r="B745" s="228" t="s">
        <v>2619</v>
      </c>
      <c r="C745" t="s">
        <v>3327</v>
      </c>
      <c r="D745" t="s">
        <v>4126</v>
      </c>
      <c r="E745" s="218">
        <v>553000000</v>
      </c>
      <c r="F745" s="218">
        <v>472092086.63</v>
      </c>
    </row>
    <row r="746" spans="1:6">
      <c r="A746" s="228" t="s">
        <v>2730</v>
      </c>
      <c r="B746" s="228" t="s">
        <v>2619</v>
      </c>
      <c r="C746" t="s">
        <v>3328</v>
      </c>
      <c r="D746" t="s">
        <v>4126</v>
      </c>
      <c r="E746" s="218">
        <v>3600000</v>
      </c>
      <c r="F746" s="218">
        <v>5345223.620000001</v>
      </c>
    </row>
    <row r="747" spans="1:6">
      <c r="A747" s="228" t="s">
        <v>2730</v>
      </c>
      <c r="B747" s="228" t="s">
        <v>2611</v>
      </c>
      <c r="C747" t="s">
        <v>2656</v>
      </c>
      <c r="D747" t="s">
        <v>4126</v>
      </c>
      <c r="E747" s="218">
        <v>200000</v>
      </c>
      <c r="F747" s="218">
        <v>0</v>
      </c>
    </row>
    <row r="748" spans="1:6">
      <c r="A748" s="228" t="s">
        <v>2730</v>
      </c>
      <c r="B748" s="228" t="s">
        <v>2611</v>
      </c>
      <c r="C748" t="s">
        <v>3329</v>
      </c>
      <c r="D748" t="s">
        <v>4126</v>
      </c>
      <c r="E748" s="218">
        <v>200000</v>
      </c>
      <c r="F748" s="218">
        <v>0</v>
      </c>
    </row>
    <row r="749" spans="1:6">
      <c r="A749" s="228" t="s">
        <v>2730</v>
      </c>
      <c r="B749" s="228" t="s">
        <v>2611</v>
      </c>
      <c r="C749" t="s">
        <v>3330</v>
      </c>
      <c r="D749" t="s">
        <v>4126</v>
      </c>
      <c r="E749" s="218">
        <v>200000</v>
      </c>
      <c r="F749" s="218">
        <v>0</v>
      </c>
    </row>
    <row r="750" spans="1:6">
      <c r="A750" s="228" t="s">
        <v>2730</v>
      </c>
      <c r="B750" s="228" t="s">
        <v>2611</v>
      </c>
      <c r="C750" t="s">
        <v>3331</v>
      </c>
      <c r="D750" t="s">
        <v>4126</v>
      </c>
      <c r="E750" s="218">
        <v>200000</v>
      </c>
      <c r="F750" s="218">
        <v>0</v>
      </c>
    </row>
    <row r="751" spans="1:6">
      <c r="A751" s="228" t="s">
        <v>2730</v>
      </c>
      <c r="B751" s="228" t="s">
        <v>2611</v>
      </c>
      <c r="C751" t="s">
        <v>3332</v>
      </c>
      <c r="D751" t="s">
        <v>4126</v>
      </c>
      <c r="E751" s="218">
        <v>200000</v>
      </c>
      <c r="F751" s="218">
        <v>0</v>
      </c>
    </row>
    <row r="752" spans="1:6">
      <c r="A752" s="228" t="s">
        <v>2730</v>
      </c>
      <c r="B752" s="228" t="s">
        <v>2611</v>
      </c>
      <c r="C752" t="s">
        <v>3333</v>
      </c>
      <c r="D752" t="s">
        <v>4126</v>
      </c>
      <c r="E752" s="218">
        <v>200000</v>
      </c>
      <c r="F752" s="218">
        <v>0</v>
      </c>
    </row>
    <row r="753" spans="1:6">
      <c r="A753" s="228" t="s">
        <v>2730</v>
      </c>
      <c r="B753" s="228" t="s">
        <v>2611</v>
      </c>
      <c r="C753" t="s">
        <v>3334</v>
      </c>
      <c r="D753" t="s">
        <v>4126</v>
      </c>
      <c r="E753" s="218">
        <v>5702000</v>
      </c>
      <c r="F753" s="218">
        <v>0</v>
      </c>
    </row>
    <row r="754" spans="1:6">
      <c r="A754" s="228" t="s">
        <v>2730</v>
      </c>
      <c r="B754" s="228" t="s">
        <v>2611</v>
      </c>
      <c r="C754" t="s">
        <v>3335</v>
      </c>
      <c r="D754" t="s">
        <v>4126</v>
      </c>
      <c r="E754" s="218">
        <v>2302000</v>
      </c>
      <c r="F754" s="218">
        <v>0</v>
      </c>
    </row>
    <row r="755" spans="1:6">
      <c r="A755" s="228" t="s">
        <v>2730</v>
      </c>
      <c r="B755" s="228" t="s">
        <v>2611</v>
      </c>
      <c r="C755" t="s">
        <v>3336</v>
      </c>
      <c r="D755" t="s">
        <v>4126</v>
      </c>
      <c r="E755" s="218">
        <v>59000000</v>
      </c>
      <c r="F755" s="218">
        <v>30633099.050000004</v>
      </c>
    </row>
    <row r="756" spans="1:6">
      <c r="A756" s="228" t="s">
        <v>2730</v>
      </c>
      <c r="B756" s="228" t="s">
        <v>2611</v>
      </c>
      <c r="C756" t="s">
        <v>3337</v>
      </c>
      <c r="D756" t="s">
        <v>4126</v>
      </c>
      <c r="E756" s="218">
        <v>2092000</v>
      </c>
      <c r="F756" s="218">
        <v>1948893.59</v>
      </c>
    </row>
    <row r="757" spans="1:6">
      <c r="A757" s="228" t="s">
        <v>2730</v>
      </c>
      <c r="B757" s="228" t="s">
        <v>2604</v>
      </c>
      <c r="C757" t="s">
        <v>3338</v>
      </c>
      <c r="D757" t="s">
        <v>4126</v>
      </c>
      <c r="E757" s="218">
        <v>23801840</v>
      </c>
      <c r="F757" s="218">
        <v>0</v>
      </c>
    </row>
    <row r="758" spans="1:6">
      <c r="A758" s="228" t="s">
        <v>2730</v>
      </c>
      <c r="B758" s="228" t="s">
        <v>2600</v>
      </c>
      <c r="C758" t="s">
        <v>3339</v>
      </c>
      <c r="D758" t="s">
        <v>4126</v>
      </c>
      <c r="E758" s="218">
        <v>1000</v>
      </c>
      <c r="F758" s="218">
        <v>0</v>
      </c>
    </row>
    <row r="759" spans="1:6">
      <c r="A759" s="228" t="s">
        <v>2730</v>
      </c>
      <c r="B759" s="228" t="s">
        <v>2600</v>
      </c>
      <c r="C759" t="s">
        <v>3340</v>
      </c>
      <c r="D759" t="s">
        <v>4126</v>
      </c>
      <c r="E759" s="218">
        <v>45000000</v>
      </c>
      <c r="F759" s="218">
        <v>44989595</v>
      </c>
    </row>
    <row r="760" spans="1:6">
      <c r="A760" s="228" t="s">
        <v>2730</v>
      </c>
      <c r="B760" s="228" t="s">
        <v>2600</v>
      </c>
      <c r="C760" t="s">
        <v>3341</v>
      </c>
      <c r="D760" t="s">
        <v>2714</v>
      </c>
      <c r="E760" s="218">
        <v>38427083</v>
      </c>
      <c r="F760" s="218">
        <v>0</v>
      </c>
    </row>
    <row r="761" spans="1:6">
      <c r="A761" s="228" t="s">
        <v>2730</v>
      </c>
      <c r="B761" s="228" t="s">
        <v>2600</v>
      </c>
      <c r="C761" t="s">
        <v>3342</v>
      </c>
      <c r="D761" t="s">
        <v>4126</v>
      </c>
      <c r="E761" s="218">
        <v>1000</v>
      </c>
      <c r="F761" s="218">
        <v>0</v>
      </c>
    </row>
    <row r="762" spans="1:6">
      <c r="A762" s="228" t="s">
        <v>2730</v>
      </c>
      <c r="B762" s="228" t="s">
        <v>2599</v>
      </c>
      <c r="C762" t="s">
        <v>2620</v>
      </c>
      <c r="D762" t="s">
        <v>2714</v>
      </c>
      <c r="E762" s="218">
        <v>50000000</v>
      </c>
      <c r="F762" s="218">
        <v>0</v>
      </c>
    </row>
    <row r="763" spans="1:6">
      <c r="A763" s="228" t="s">
        <v>2730</v>
      </c>
      <c r="B763" s="228" t="s">
        <v>2598</v>
      </c>
      <c r="C763" t="s">
        <v>3343</v>
      </c>
      <c r="D763" t="s">
        <v>4126</v>
      </c>
      <c r="E763" s="218">
        <v>2500000</v>
      </c>
      <c r="F763" s="218">
        <v>649095.21</v>
      </c>
    </row>
    <row r="764" spans="1:6">
      <c r="A764" s="219" t="s">
        <v>2730</v>
      </c>
      <c r="B764" s="228" t="s">
        <v>2593</v>
      </c>
      <c r="C764" t="s">
        <v>3344</v>
      </c>
      <c r="D764" t="s">
        <v>4126</v>
      </c>
      <c r="E764" s="218">
        <v>1000</v>
      </c>
      <c r="F764" s="218">
        <v>0</v>
      </c>
    </row>
    <row r="765" spans="1:6">
      <c r="A765" s="228" t="s">
        <v>2731</v>
      </c>
      <c r="B765" s="228" t="s">
        <v>2611</v>
      </c>
      <c r="C765" t="s">
        <v>2648</v>
      </c>
      <c r="D765" t="s">
        <v>4126</v>
      </c>
      <c r="E765" s="218">
        <v>2000</v>
      </c>
      <c r="F765" s="218">
        <v>0</v>
      </c>
    </row>
    <row r="766" spans="1:6">
      <c r="A766" s="228" t="s">
        <v>2731</v>
      </c>
      <c r="B766" s="228" t="s">
        <v>2611</v>
      </c>
      <c r="C766" t="s">
        <v>2813</v>
      </c>
      <c r="D766" t="s">
        <v>4126</v>
      </c>
      <c r="E766" s="218">
        <v>2000</v>
      </c>
      <c r="F766" s="218">
        <v>1500</v>
      </c>
    </row>
    <row r="767" spans="1:6">
      <c r="A767" s="228" t="s">
        <v>2731</v>
      </c>
      <c r="B767" s="228" t="s">
        <v>2606</v>
      </c>
      <c r="C767" t="s">
        <v>3345</v>
      </c>
      <c r="D767" t="s">
        <v>4126</v>
      </c>
      <c r="E767" s="218">
        <v>695038</v>
      </c>
      <c r="F767" s="218">
        <v>0</v>
      </c>
    </row>
    <row r="768" spans="1:6">
      <c r="A768" s="228" t="s">
        <v>2731</v>
      </c>
      <c r="B768" s="228" t="s">
        <v>2605</v>
      </c>
      <c r="C768" t="s">
        <v>2658</v>
      </c>
      <c r="D768" t="s">
        <v>4126</v>
      </c>
      <c r="E768" s="218">
        <v>1000</v>
      </c>
      <c r="F768" s="218">
        <v>0</v>
      </c>
    </row>
    <row r="769" spans="1:6">
      <c r="A769" s="228" t="s">
        <v>2731</v>
      </c>
      <c r="B769" s="228" t="s">
        <v>2605</v>
      </c>
      <c r="C769" t="s">
        <v>3346</v>
      </c>
      <c r="D769" t="s">
        <v>4126</v>
      </c>
      <c r="E769" s="218">
        <v>30000</v>
      </c>
      <c r="F769" s="218">
        <v>0</v>
      </c>
    </row>
    <row r="770" spans="1:6">
      <c r="A770" s="228" t="s">
        <v>2731</v>
      </c>
      <c r="B770" s="228" t="s">
        <v>2605</v>
      </c>
      <c r="C770" t="s">
        <v>3347</v>
      </c>
      <c r="D770" t="s">
        <v>4126</v>
      </c>
      <c r="E770" s="218">
        <v>500000</v>
      </c>
      <c r="F770" s="218">
        <v>0</v>
      </c>
    </row>
    <row r="771" spans="1:6">
      <c r="A771" s="228" t="s">
        <v>2731</v>
      </c>
      <c r="B771" s="228" t="s">
        <v>2605</v>
      </c>
      <c r="C771" t="s">
        <v>3348</v>
      </c>
      <c r="D771" t="s">
        <v>4126</v>
      </c>
      <c r="E771" s="218">
        <v>2000</v>
      </c>
      <c r="F771" s="218">
        <v>0</v>
      </c>
    </row>
    <row r="772" spans="1:6">
      <c r="A772" s="228" t="s">
        <v>2731</v>
      </c>
      <c r="B772" s="228" t="s">
        <v>2605</v>
      </c>
      <c r="C772" t="s">
        <v>3349</v>
      </c>
      <c r="D772" t="s">
        <v>4126</v>
      </c>
      <c r="E772" s="218">
        <v>50000</v>
      </c>
      <c r="F772" s="218">
        <v>0</v>
      </c>
    </row>
    <row r="773" spans="1:6">
      <c r="A773" s="228" t="s">
        <v>2731</v>
      </c>
      <c r="B773" s="228" t="s">
        <v>2605</v>
      </c>
      <c r="C773" t="s">
        <v>3350</v>
      </c>
      <c r="D773" t="s">
        <v>4126</v>
      </c>
      <c r="E773" s="218">
        <v>300000</v>
      </c>
      <c r="F773" s="218">
        <v>0</v>
      </c>
    </row>
    <row r="774" spans="1:6">
      <c r="A774" s="228" t="s">
        <v>2731</v>
      </c>
      <c r="B774" s="228" t="s">
        <v>2605</v>
      </c>
      <c r="C774" t="s">
        <v>3351</v>
      </c>
      <c r="D774" t="s">
        <v>4126</v>
      </c>
      <c r="E774" s="218">
        <v>5882342</v>
      </c>
      <c r="F774" s="218">
        <v>3276854.439999999</v>
      </c>
    </row>
    <row r="775" spans="1:6">
      <c r="A775" s="228" t="s">
        <v>2731</v>
      </c>
      <c r="B775" s="228" t="s">
        <v>2605</v>
      </c>
      <c r="C775" t="s">
        <v>3352</v>
      </c>
      <c r="D775" t="s">
        <v>4126</v>
      </c>
      <c r="E775" s="218">
        <v>2000</v>
      </c>
      <c r="F775" s="218">
        <v>0</v>
      </c>
    </row>
    <row r="776" spans="1:6">
      <c r="A776" s="228" t="s">
        <v>2731</v>
      </c>
      <c r="B776" s="228" t="s">
        <v>2605</v>
      </c>
      <c r="C776" t="s">
        <v>3353</v>
      </c>
      <c r="D776" t="s">
        <v>4126</v>
      </c>
      <c r="E776" s="218">
        <v>3000</v>
      </c>
      <c r="F776" s="218">
        <v>0</v>
      </c>
    </row>
    <row r="777" spans="1:6">
      <c r="A777" s="228" t="s">
        <v>2731</v>
      </c>
      <c r="B777" s="228" t="s">
        <v>2605</v>
      </c>
      <c r="C777" t="s">
        <v>3354</v>
      </c>
      <c r="D777" t="s">
        <v>4126</v>
      </c>
      <c r="E777" s="218">
        <v>2000</v>
      </c>
      <c r="F777" s="218">
        <v>0</v>
      </c>
    </row>
    <row r="778" spans="1:6">
      <c r="A778" s="228" t="s">
        <v>2731</v>
      </c>
      <c r="B778" s="228" t="s">
        <v>2605</v>
      </c>
      <c r="C778" t="s">
        <v>3355</v>
      </c>
      <c r="D778" t="s">
        <v>4126</v>
      </c>
      <c r="E778" s="218">
        <v>2000</v>
      </c>
      <c r="F778" s="218">
        <v>0</v>
      </c>
    </row>
    <row r="779" spans="1:6">
      <c r="A779" s="228" t="s">
        <v>2731</v>
      </c>
      <c r="B779" s="228" t="s">
        <v>2600</v>
      </c>
      <c r="C779" t="s">
        <v>3356</v>
      </c>
      <c r="D779" t="s">
        <v>4126</v>
      </c>
      <c r="E779" s="218">
        <v>900000</v>
      </c>
      <c r="F779" s="218">
        <v>0</v>
      </c>
    </row>
    <row r="780" spans="1:6">
      <c r="A780" s="228" t="s">
        <v>2731</v>
      </c>
      <c r="B780" s="228" t="s">
        <v>2600</v>
      </c>
      <c r="C780" t="s">
        <v>3357</v>
      </c>
      <c r="D780" t="s">
        <v>4126</v>
      </c>
      <c r="E780" s="218">
        <v>230000</v>
      </c>
      <c r="F780" s="218">
        <v>0</v>
      </c>
    </row>
    <row r="781" spans="1:6">
      <c r="A781" s="228" t="s">
        <v>2731</v>
      </c>
      <c r="B781" s="228" t="s">
        <v>2600</v>
      </c>
      <c r="C781" t="s">
        <v>3358</v>
      </c>
      <c r="D781" t="s">
        <v>4126</v>
      </c>
      <c r="E781" s="218">
        <v>50000</v>
      </c>
      <c r="F781" s="218">
        <v>0</v>
      </c>
    </row>
    <row r="782" spans="1:6">
      <c r="A782" s="228" t="s">
        <v>2731</v>
      </c>
      <c r="B782" s="228" t="s">
        <v>2600</v>
      </c>
      <c r="C782" t="s">
        <v>3359</v>
      </c>
      <c r="D782" t="s">
        <v>4126</v>
      </c>
      <c r="E782" s="218">
        <v>5000</v>
      </c>
      <c r="F782" s="218">
        <v>3547.6800000000003</v>
      </c>
    </row>
    <row r="783" spans="1:6">
      <c r="A783" s="228" t="s">
        <v>2731</v>
      </c>
      <c r="B783" s="228" t="s">
        <v>2600</v>
      </c>
      <c r="C783" t="s">
        <v>3360</v>
      </c>
      <c r="D783" t="s">
        <v>4126</v>
      </c>
      <c r="E783" s="218">
        <v>1050739</v>
      </c>
      <c r="F783" s="218">
        <v>0</v>
      </c>
    </row>
    <row r="784" spans="1:6">
      <c r="A784" s="228" t="s">
        <v>2731</v>
      </c>
      <c r="B784" s="228" t="s">
        <v>2600</v>
      </c>
      <c r="C784" t="s">
        <v>3361</v>
      </c>
      <c r="D784" t="s">
        <v>4126</v>
      </c>
      <c r="E784" s="218">
        <v>4806158</v>
      </c>
      <c r="F784" s="218">
        <v>2051217.12</v>
      </c>
    </row>
    <row r="785" spans="1:6">
      <c r="A785" s="228" t="s">
        <v>2731</v>
      </c>
      <c r="B785" s="228" t="s">
        <v>2600</v>
      </c>
      <c r="C785" t="s">
        <v>3362</v>
      </c>
      <c r="D785" t="s">
        <v>4126</v>
      </c>
      <c r="E785" s="218">
        <v>711588</v>
      </c>
      <c r="F785" s="218">
        <v>705205.46</v>
      </c>
    </row>
    <row r="786" spans="1:6">
      <c r="A786" s="228" t="s">
        <v>2731</v>
      </c>
      <c r="B786" s="228" t="s">
        <v>2600</v>
      </c>
      <c r="C786" t="s">
        <v>3363</v>
      </c>
      <c r="D786" t="s">
        <v>4126</v>
      </c>
      <c r="E786" s="218">
        <v>12135817</v>
      </c>
      <c r="F786" s="218">
        <v>8887539.2000000011</v>
      </c>
    </row>
    <row r="787" spans="1:6">
      <c r="A787" s="228" t="s">
        <v>2731</v>
      </c>
      <c r="B787" s="228" t="s">
        <v>2600</v>
      </c>
      <c r="C787" t="s">
        <v>3364</v>
      </c>
      <c r="D787" t="s">
        <v>4126</v>
      </c>
      <c r="E787" s="218">
        <v>19916285</v>
      </c>
      <c r="F787" s="218">
        <v>14895479.93</v>
      </c>
    </row>
    <row r="788" spans="1:6">
      <c r="A788" s="228" t="s">
        <v>2731</v>
      </c>
      <c r="B788" s="228" t="s">
        <v>2600</v>
      </c>
      <c r="C788" t="s">
        <v>3364</v>
      </c>
      <c r="D788" t="s">
        <v>2708</v>
      </c>
      <c r="E788" s="218">
        <v>4000</v>
      </c>
      <c r="F788" s="218">
        <v>3728150.18</v>
      </c>
    </row>
    <row r="789" spans="1:6">
      <c r="A789" s="228" t="s">
        <v>2731</v>
      </c>
      <c r="B789" s="228" t="s">
        <v>2600</v>
      </c>
      <c r="C789" t="s">
        <v>3365</v>
      </c>
      <c r="D789" t="s">
        <v>4126</v>
      </c>
      <c r="E789" s="218">
        <v>4253380</v>
      </c>
      <c r="F789" s="218">
        <v>0</v>
      </c>
    </row>
    <row r="790" spans="1:6">
      <c r="A790" s="228" t="s">
        <v>2731</v>
      </c>
      <c r="B790" s="228" t="s">
        <v>2600</v>
      </c>
      <c r="C790" t="s">
        <v>3366</v>
      </c>
      <c r="D790" t="s">
        <v>4126</v>
      </c>
      <c r="E790" s="218">
        <v>4000</v>
      </c>
      <c r="F790" s="218">
        <v>0</v>
      </c>
    </row>
    <row r="791" spans="1:6">
      <c r="A791" s="228" t="s">
        <v>2731</v>
      </c>
      <c r="B791" s="228" t="s">
        <v>2600</v>
      </c>
      <c r="C791" t="s">
        <v>3366</v>
      </c>
      <c r="D791" t="s">
        <v>2708</v>
      </c>
      <c r="E791" s="218">
        <v>130305</v>
      </c>
      <c r="F791" s="218">
        <v>0</v>
      </c>
    </row>
    <row r="792" spans="1:6">
      <c r="A792" s="228" t="s">
        <v>2731</v>
      </c>
      <c r="B792" s="228" t="s">
        <v>2600</v>
      </c>
      <c r="C792" t="s">
        <v>3367</v>
      </c>
      <c r="D792" t="s">
        <v>4126</v>
      </c>
      <c r="E792" s="218">
        <v>1153730</v>
      </c>
      <c r="F792" s="218">
        <v>1267577.06</v>
      </c>
    </row>
    <row r="793" spans="1:6">
      <c r="A793" s="228" t="s">
        <v>2731</v>
      </c>
      <c r="B793" s="228" t="s">
        <v>2600</v>
      </c>
      <c r="C793" t="s">
        <v>3368</v>
      </c>
      <c r="D793" t="s">
        <v>4126</v>
      </c>
      <c r="E793" s="218">
        <v>250000</v>
      </c>
      <c r="F793" s="218">
        <v>0</v>
      </c>
    </row>
    <row r="794" spans="1:6">
      <c r="A794" s="228" t="s">
        <v>2731</v>
      </c>
      <c r="B794" s="228" t="s">
        <v>2598</v>
      </c>
      <c r="C794" t="s">
        <v>3369</v>
      </c>
      <c r="D794" t="s">
        <v>4126</v>
      </c>
      <c r="E794" s="218">
        <v>1000</v>
      </c>
      <c r="F794" s="218">
        <v>0</v>
      </c>
    </row>
    <row r="795" spans="1:6">
      <c r="A795" s="228" t="s">
        <v>2731</v>
      </c>
      <c r="B795" s="228" t="s">
        <v>2598</v>
      </c>
      <c r="C795" t="s">
        <v>3370</v>
      </c>
      <c r="D795" t="s">
        <v>4126</v>
      </c>
      <c r="E795" s="218">
        <v>1000</v>
      </c>
      <c r="F795" s="218">
        <v>0</v>
      </c>
    </row>
    <row r="796" spans="1:6">
      <c r="A796" s="228" t="s">
        <v>2731</v>
      </c>
      <c r="B796" s="228" t="s">
        <v>2598</v>
      </c>
      <c r="C796" t="s">
        <v>3371</v>
      </c>
      <c r="D796" t="s">
        <v>4126</v>
      </c>
      <c r="E796" s="218">
        <v>2000</v>
      </c>
      <c r="F796" s="218">
        <v>0</v>
      </c>
    </row>
    <row r="797" spans="1:6">
      <c r="A797" s="228" t="s">
        <v>2731</v>
      </c>
      <c r="B797" s="228" t="s">
        <v>2596</v>
      </c>
      <c r="C797" t="s">
        <v>2814</v>
      </c>
      <c r="D797" t="s">
        <v>4126</v>
      </c>
      <c r="E797" s="218">
        <v>21522371</v>
      </c>
      <c r="F797" s="218">
        <v>12366011.840000007</v>
      </c>
    </row>
    <row r="798" spans="1:6">
      <c r="A798" s="219" t="s">
        <v>2731</v>
      </c>
      <c r="B798" s="228" t="s">
        <v>2596</v>
      </c>
      <c r="C798" t="s">
        <v>2815</v>
      </c>
      <c r="D798" t="s">
        <v>4126</v>
      </c>
      <c r="E798" s="218">
        <v>3930050</v>
      </c>
      <c r="F798" s="218">
        <v>2575494.3899999997</v>
      </c>
    </row>
    <row r="799" spans="1:6">
      <c r="A799" s="228" t="s">
        <v>2732</v>
      </c>
      <c r="B799" s="228" t="s">
        <v>2611</v>
      </c>
      <c r="C799" t="s">
        <v>2648</v>
      </c>
      <c r="D799" t="s">
        <v>4126</v>
      </c>
      <c r="E799" s="218">
        <v>110000</v>
      </c>
      <c r="F799" s="218">
        <v>0</v>
      </c>
    </row>
    <row r="800" spans="1:6">
      <c r="A800" s="228" t="s">
        <v>2732</v>
      </c>
      <c r="B800" s="228" t="s">
        <v>2611</v>
      </c>
      <c r="C800" t="s">
        <v>2813</v>
      </c>
      <c r="D800" t="s">
        <v>4126</v>
      </c>
      <c r="E800" s="218">
        <v>12000</v>
      </c>
      <c r="F800" s="218">
        <v>0</v>
      </c>
    </row>
    <row r="801" spans="1:6">
      <c r="A801" s="228" t="s">
        <v>2732</v>
      </c>
      <c r="B801" s="228" t="s">
        <v>2610</v>
      </c>
      <c r="C801" t="s">
        <v>3372</v>
      </c>
      <c r="D801" t="s">
        <v>4126</v>
      </c>
      <c r="E801" s="218">
        <v>115000</v>
      </c>
      <c r="F801" s="218">
        <v>37570</v>
      </c>
    </row>
    <row r="802" spans="1:6">
      <c r="A802" s="228" t="s">
        <v>2732</v>
      </c>
      <c r="B802" s="228" t="s">
        <v>2606</v>
      </c>
      <c r="C802" t="s">
        <v>3373</v>
      </c>
      <c r="D802" t="s">
        <v>4126</v>
      </c>
      <c r="E802" s="218">
        <v>250700</v>
      </c>
      <c r="F802" s="218">
        <v>126883.41</v>
      </c>
    </row>
    <row r="803" spans="1:6">
      <c r="A803" s="228" t="s">
        <v>2732</v>
      </c>
      <c r="B803" s="228" t="s">
        <v>2596</v>
      </c>
      <c r="C803" t="s">
        <v>2814</v>
      </c>
      <c r="D803" t="s">
        <v>4126</v>
      </c>
      <c r="E803" s="218">
        <v>4182000</v>
      </c>
      <c r="F803" s="218">
        <v>630678.13</v>
      </c>
    </row>
    <row r="804" spans="1:6">
      <c r="A804" s="219" t="s">
        <v>2732</v>
      </c>
      <c r="B804" s="228" t="s">
        <v>2596</v>
      </c>
      <c r="C804" t="s">
        <v>2815</v>
      </c>
      <c r="D804" t="s">
        <v>4126</v>
      </c>
      <c r="E804" s="218">
        <v>294000</v>
      </c>
      <c r="F804" s="218">
        <v>100980.87</v>
      </c>
    </row>
    <row r="805" spans="1:6">
      <c r="A805" s="228" t="s">
        <v>2733</v>
      </c>
      <c r="B805" s="228" t="s">
        <v>2611</v>
      </c>
      <c r="C805" t="s">
        <v>2648</v>
      </c>
      <c r="D805" t="s">
        <v>4126</v>
      </c>
      <c r="E805" s="218">
        <v>1000</v>
      </c>
      <c r="F805" s="218">
        <v>0</v>
      </c>
    </row>
    <row r="806" spans="1:6">
      <c r="A806" s="228" t="s">
        <v>2733</v>
      </c>
      <c r="B806" s="228" t="s">
        <v>2611</v>
      </c>
      <c r="C806" t="s">
        <v>2813</v>
      </c>
      <c r="D806" t="s">
        <v>4126</v>
      </c>
      <c r="E806" s="218">
        <v>117178</v>
      </c>
      <c r="F806" s="218">
        <v>25033.989999999998</v>
      </c>
    </row>
    <row r="807" spans="1:6">
      <c r="A807" s="228" t="s">
        <v>2733</v>
      </c>
      <c r="B807" s="228" t="s">
        <v>2610</v>
      </c>
      <c r="C807" t="s">
        <v>3374</v>
      </c>
      <c r="D807" t="s">
        <v>4126</v>
      </c>
      <c r="E807" s="218">
        <v>856209</v>
      </c>
      <c r="F807" s="218">
        <v>221672.3</v>
      </c>
    </row>
    <row r="808" spans="1:6">
      <c r="A808" s="228" t="s">
        <v>2733</v>
      </c>
      <c r="B808" s="228" t="s">
        <v>2596</v>
      </c>
      <c r="C808" t="s">
        <v>2814</v>
      </c>
      <c r="D808" t="s">
        <v>4126</v>
      </c>
      <c r="E808" s="218">
        <v>25307149</v>
      </c>
      <c r="F808" s="218">
        <v>24161698.93</v>
      </c>
    </row>
    <row r="809" spans="1:6">
      <c r="A809" s="219" t="s">
        <v>2733</v>
      </c>
      <c r="B809" s="228" t="s">
        <v>2596</v>
      </c>
      <c r="C809" t="s">
        <v>2815</v>
      </c>
      <c r="D809" t="s">
        <v>4126</v>
      </c>
      <c r="E809" s="218">
        <v>3000000</v>
      </c>
      <c r="F809" s="218">
        <v>3100653.9899999993</v>
      </c>
    </row>
    <row r="810" spans="1:6">
      <c r="A810" s="228" t="s">
        <v>2734</v>
      </c>
      <c r="B810" s="228" t="s">
        <v>2615</v>
      </c>
      <c r="C810" t="s">
        <v>3375</v>
      </c>
      <c r="D810" t="s">
        <v>4126</v>
      </c>
      <c r="E810" s="218">
        <v>200000</v>
      </c>
      <c r="F810" s="218">
        <v>0</v>
      </c>
    </row>
    <row r="811" spans="1:6">
      <c r="A811" s="228" t="s">
        <v>2734</v>
      </c>
      <c r="B811" s="228" t="s">
        <v>2615</v>
      </c>
      <c r="C811" t="s">
        <v>3376</v>
      </c>
      <c r="D811" t="s">
        <v>4126</v>
      </c>
      <c r="E811" s="218">
        <v>30000</v>
      </c>
      <c r="F811" s="218">
        <v>0</v>
      </c>
    </row>
    <row r="812" spans="1:6">
      <c r="A812" s="228" t="s">
        <v>2734</v>
      </c>
      <c r="B812" s="228" t="s">
        <v>2615</v>
      </c>
      <c r="C812" t="s">
        <v>3377</v>
      </c>
      <c r="D812" t="s">
        <v>4126</v>
      </c>
      <c r="E812" s="218">
        <v>100000</v>
      </c>
      <c r="F812" s="218">
        <v>0</v>
      </c>
    </row>
    <row r="813" spans="1:6">
      <c r="A813" s="228" t="s">
        <v>2734</v>
      </c>
      <c r="B813" s="228" t="s">
        <v>2615</v>
      </c>
      <c r="C813" t="s">
        <v>3378</v>
      </c>
      <c r="D813" t="s">
        <v>4126</v>
      </c>
      <c r="E813" s="218">
        <v>188100</v>
      </c>
      <c r="F813" s="218">
        <v>367202.61</v>
      </c>
    </row>
    <row r="814" spans="1:6">
      <c r="A814" s="228" t="s">
        <v>2734</v>
      </c>
      <c r="B814" s="228" t="s">
        <v>2615</v>
      </c>
      <c r="C814" t="s">
        <v>3379</v>
      </c>
      <c r="D814" t="s">
        <v>4126</v>
      </c>
      <c r="E814" s="218">
        <v>390298</v>
      </c>
      <c r="F814" s="218">
        <v>323001.39</v>
      </c>
    </row>
    <row r="815" spans="1:6">
      <c r="A815" s="228" t="s">
        <v>2734</v>
      </c>
      <c r="B815" s="228" t="s">
        <v>2615</v>
      </c>
      <c r="C815" t="s">
        <v>3380</v>
      </c>
      <c r="D815" t="s">
        <v>4126</v>
      </c>
      <c r="E815" s="218">
        <v>472599</v>
      </c>
      <c r="F815" s="218">
        <v>0</v>
      </c>
    </row>
    <row r="816" spans="1:6">
      <c r="A816" s="228" t="s">
        <v>2734</v>
      </c>
      <c r="B816" s="228" t="s">
        <v>2611</v>
      </c>
      <c r="C816" t="s">
        <v>2648</v>
      </c>
      <c r="D816" t="s">
        <v>4126</v>
      </c>
      <c r="E816" s="218">
        <v>999000</v>
      </c>
      <c r="F816" s="218">
        <v>0</v>
      </c>
    </row>
    <row r="817" spans="1:6">
      <c r="A817" s="228" t="s">
        <v>2734</v>
      </c>
      <c r="B817" s="228" t="s">
        <v>2611</v>
      </c>
      <c r="C817" t="s">
        <v>2928</v>
      </c>
      <c r="D817" t="s">
        <v>4126</v>
      </c>
      <c r="E817" s="218">
        <v>26370</v>
      </c>
      <c r="F817" s="218">
        <v>0</v>
      </c>
    </row>
    <row r="818" spans="1:6">
      <c r="A818" s="228" t="s">
        <v>2734</v>
      </c>
      <c r="B818" s="228" t="s">
        <v>2611</v>
      </c>
      <c r="C818" t="s">
        <v>2813</v>
      </c>
      <c r="D818" t="s">
        <v>4126</v>
      </c>
      <c r="E818" s="218">
        <v>547000</v>
      </c>
      <c r="F818" s="218">
        <v>69711.959999999992</v>
      </c>
    </row>
    <row r="819" spans="1:6">
      <c r="A819" s="228" t="s">
        <v>2734</v>
      </c>
      <c r="B819" s="228" t="s">
        <v>2610</v>
      </c>
      <c r="C819" t="s">
        <v>3381</v>
      </c>
      <c r="D819" t="s">
        <v>4126</v>
      </c>
      <c r="E819" s="218">
        <v>327100</v>
      </c>
      <c r="F819" s="218">
        <v>715</v>
      </c>
    </row>
    <row r="820" spans="1:6">
      <c r="A820" s="228" t="s">
        <v>2734</v>
      </c>
      <c r="B820" s="228" t="s">
        <v>2609</v>
      </c>
      <c r="C820" t="s">
        <v>3382</v>
      </c>
      <c r="D820" t="s">
        <v>4126</v>
      </c>
      <c r="E820" s="218">
        <v>1000</v>
      </c>
      <c r="F820" s="218">
        <v>0</v>
      </c>
    </row>
    <row r="821" spans="1:6">
      <c r="A821" s="228" t="s">
        <v>2734</v>
      </c>
      <c r="B821" s="228" t="s">
        <v>2609</v>
      </c>
      <c r="C821" t="s">
        <v>3382</v>
      </c>
      <c r="D821" t="s">
        <v>2708</v>
      </c>
      <c r="E821" s="218">
        <v>238585</v>
      </c>
      <c r="F821" s="218">
        <v>1019512.39</v>
      </c>
    </row>
    <row r="822" spans="1:6">
      <c r="A822" s="228" t="s">
        <v>2734</v>
      </c>
      <c r="B822" s="228" t="s">
        <v>2609</v>
      </c>
      <c r="C822" t="s">
        <v>3383</v>
      </c>
      <c r="D822" t="s">
        <v>4126</v>
      </c>
      <c r="E822" s="218">
        <v>50000</v>
      </c>
      <c r="F822" s="218">
        <v>0</v>
      </c>
    </row>
    <row r="823" spans="1:6">
      <c r="A823" s="228" t="s">
        <v>2734</v>
      </c>
      <c r="B823" s="228" t="s">
        <v>2609</v>
      </c>
      <c r="C823" t="s">
        <v>3384</v>
      </c>
      <c r="D823" t="s">
        <v>4126</v>
      </c>
      <c r="E823" s="218">
        <v>30000</v>
      </c>
      <c r="F823" s="218">
        <v>0</v>
      </c>
    </row>
    <row r="824" spans="1:6">
      <c r="A824" s="228" t="s">
        <v>2734</v>
      </c>
      <c r="B824" s="228" t="s">
        <v>2609</v>
      </c>
      <c r="C824" t="s">
        <v>3385</v>
      </c>
      <c r="D824" t="s">
        <v>4126</v>
      </c>
      <c r="E824" s="218">
        <v>50000</v>
      </c>
      <c r="F824" s="218">
        <v>0</v>
      </c>
    </row>
    <row r="825" spans="1:6">
      <c r="A825" s="228" t="s">
        <v>2734</v>
      </c>
      <c r="B825" s="228" t="s">
        <v>2609</v>
      </c>
      <c r="C825" t="s">
        <v>3386</v>
      </c>
      <c r="D825" t="s">
        <v>4126</v>
      </c>
      <c r="E825" s="218">
        <v>100000</v>
      </c>
      <c r="F825" s="218">
        <v>100000</v>
      </c>
    </row>
    <row r="826" spans="1:6">
      <c r="A826" s="228" t="s">
        <v>2734</v>
      </c>
      <c r="B826" s="228" t="s">
        <v>2609</v>
      </c>
      <c r="C826" t="s">
        <v>2640</v>
      </c>
      <c r="D826" t="s">
        <v>4126</v>
      </c>
      <c r="E826" s="218">
        <v>50000</v>
      </c>
      <c r="F826" s="218">
        <v>0</v>
      </c>
    </row>
    <row r="827" spans="1:6">
      <c r="A827" s="228" t="s">
        <v>2734</v>
      </c>
      <c r="B827" s="228" t="s">
        <v>2609</v>
      </c>
      <c r="C827" t="s">
        <v>3387</v>
      </c>
      <c r="D827" t="s">
        <v>4126</v>
      </c>
      <c r="E827" s="218">
        <v>100000</v>
      </c>
      <c r="F827" s="218">
        <v>0</v>
      </c>
    </row>
    <row r="828" spans="1:6">
      <c r="A828" s="228" t="s">
        <v>2734</v>
      </c>
      <c r="B828" s="228" t="s">
        <v>2609</v>
      </c>
      <c r="C828" t="s">
        <v>3388</v>
      </c>
      <c r="D828" t="s">
        <v>4126</v>
      </c>
      <c r="E828" s="218">
        <v>1358034</v>
      </c>
      <c r="F828" s="218">
        <v>0</v>
      </c>
    </row>
    <row r="829" spans="1:6">
      <c r="A829" s="228" t="s">
        <v>2734</v>
      </c>
      <c r="B829" s="228" t="s">
        <v>2609</v>
      </c>
      <c r="C829" t="s">
        <v>3389</v>
      </c>
      <c r="D829" t="s">
        <v>4126</v>
      </c>
      <c r="E829" s="218">
        <v>150000</v>
      </c>
      <c r="F829" s="218">
        <v>0</v>
      </c>
    </row>
    <row r="830" spans="1:6">
      <c r="A830" s="228" t="s">
        <v>2734</v>
      </c>
      <c r="B830" s="228" t="s">
        <v>2609</v>
      </c>
      <c r="C830" t="s">
        <v>3390</v>
      </c>
      <c r="D830" t="s">
        <v>4126</v>
      </c>
      <c r="E830" s="218">
        <v>3000000</v>
      </c>
      <c r="F830" s="218">
        <v>0</v>
      </c>
    </row>
    <row r="831" spans="1:6">
      <c r="A831" s="228" t="s">
        <v>2734</v>
      </c>
      <c r="B831" s="228" t="s">
        <v>2609</v>
      </c>
      <c r="C831" t="s">
        <v>3391</v>
      </c>
      <c r="D831" t="s">
        <v>4126</v>
      </c>
      <c r="E831" s="218">
        <v>1731314</v>
      </c>
      <c r="F831" s="218">
        <v>376390.95999999996</v>
      </c>
    </row>
    <row r="832" spans="1:6">
      <c r="A832" s="228" t="s">
        <v>2734</v>
      </c>
      <c r="B832" s="228" t="s">
        <v>2609</v>
      </c>
      <c r="C832" t="s">
        <v>3391</v>
      </c>
      <c r="D832" t="s">
        <v>2708</v>
      </c>
      <c r="E832" s="218">
        <v>12747560</v>
      </c>
      <c r="F832" s="218">
        <v>801096.02999999991</v>
      </c>
    </row>
    <row r="833" spans="1:6">
      <c r="A833" s="228" t="s">
        <v>2734</v>
      </c>
      <c r="B833" s="228" t="s">
        <v>2609</v>
      </c>
      <c r="C833" t="s">
        <v>3392</v>
      </c>
      <c r="D833" t="s">
        <v>4126</v>
      </c>
      <c r="E833" s="218">
        <v>50000</v>
      </c>
      <c r="F833" s="218">
        <v>0</v>
      </c>
    </row>
    <row r="834" spans="1:6">
      <c r="A834" s="228" t="s">
        <v>2734</v>
      </c>
      <c r="B834" s="228" t="s">
        <v>2609</v>
      </c>
      <c r="C834" t="s">
        <v>3393</v>
      </c>
      <c r="D834" t="s">
        <v>4126</v>
      </c>
      <c r="E834" s="218">
        <v>100000</v>
      </c>
      <c r="F834" s="218">
        <v>0</v>
      </c>
    </row>
    <row r="835" spans="1:6">
      <c r="A835" s="228" t="s">
        <v>2734</v>
      </c>
      <c r="B835" s="228" t="s">
        <v>2609</v>
      </c>
      <c r="C835" t="s">
        <v>3394</v>
      </c>
      <c r="D835" t="s">
        <v>4126</v>
      </c>
      <c r="E835" s="218">
        <v>100000</v>
      </c>
      <c r="F835" s="218">
        <v>0</v>
      </c>
    </row>
    <row r="836" spans="1:6">
      <c r="A836" s="228" t="s">
        <v>2734</v>
      </c>
      <c r="B836" s="228" t="s">
        <v>2609</v>
      </c>
      <c r="C836" t="s">
        <v>3395</v>
      </c>
      <c r="D836" t="s">
        <v>4126</v>
      </c>
      <c r="E836" s="218">
        <v>250000</v>
      </c>
      <c r="F836" s="218">
        <v>0</v>
      </c>
    </row>
    <row r="837" spans="1:6">
      <c r="A837" s="228" t="s">
        <v>2734</v>
      </c>
      <c r="B837" s="228" t="s">
        <v>2609</v>
      </c>
      <c r="C837" t="s">
        <v>3396</v>
      </c>
      <c r="D837" t="s">
        <v>4126</v>
      </c>
      <c r="E837" s="218">
        <v>590734</v>
      </c>
      <c r="F837" s="218">
        <v>2553.9899999999998</v>
      </c>
    </row>
    <row r="838" spans="1:6">
      <c r="A838" s="228" t="s">
        <v>2734</v>
      </c>
      <c r="B838" s="228" t="s">
        <v>2609</v>
      </c>
      <c r="C838" t="s">
        <v>3396</v>
      </c>
      <c r="D838" t="s">
        <v>2708</v>
      </c>
      <c r="E838" s="218">
        <v>765471</v>
      </c>
      <c r="F838" s="218">
        <v>0</v>
      </c>
    </row>
    <row r="839" spans="1:6">
      <c r="A839" s="228" t="s">
        <v>2734</v>
      </c>
      <c r="B839" s="228" t="s">
        <v>2609</v>
      </c>
      <c r="C839" t="s">
        <v>3397</v>
      </c>
      <c r="D839" t="s">
        <v>4126</v>
      </c>
      <c r="E839" s="218">
        <v>9286088</v>
      </c>
      <c r="F839" s="218">
        <v>6137126.7200000016</v>
      </c>
    </row>
    <row r="840" spans="1:6">
      <c r="A840" s="228" t="s">
        <v>2734</v>
      </c>
      <c r="B840" s="228" t="s">
        <v>2609</v>
      </c>
      <c r="C840" t="s">
        <v>3397</v>
      </c>
      <c r="D840" t="s">
        <v>2708</v>
      </c>
      <c r="E840" s="218">
        <v>500000</v>
      </c>
      <c r="F840" s="218">
        <v>0</v>
      </c>
    </row>
    <row r="841" spans="1:6">
      <c r="A841" s="228" t="s">
        <v>2734</v>
      </c>
      <c r="B841" s="228" t="s">
        <v>2609</v>
      </c>
      <c r="C841" t="s">
        <v>3398</v>
      </c>
      <c r="D841" t="s">
        <v>4126</v>
      </c>
      <c r="E841" s="218">
        <v>881019</v>
      </c>
      <c r="F841" s="218">
        <v>1797459.93</v>
      </c>
    </row>
    <row r="842" spans="1:6">
      <c r="A842" s="228" t="s">
        <v>2734</v>
      </c>
      <c r="B842" s="228" t="s">
        <v>2609</v>
      </c>
      <c r="C842" t="s">
        <v>3399</v>
      </c>
      <c r="D842" t="s">
        <v>4126</v>
      </c>
      <c r="E842" s="218">
        <v>12000</v>
      </c>
      <c r="F842" s="218">
        <v>0</v>
      </c>
    </row>
    <row r="843" spans="1:6">
      <c r="A843" s="228" t="s">
        <v>2734</v>
      </c>
      <c r="B843" s="228" t="s">
        <v>2602</v>
      </c>
      <c r="C843" t="s">
        <v>3400</v>
      </c>
      <c r="D843" t="s">
        <v>4126</v>
      </c>
      <c r="E843" s="218">
        <v>30000</v>
      </c>
      <c r="F843" s="218">
        <v>0</v>
      </c>
    </row>
    <row r="844" spans="1:6">
      <c r="A844" s="228" t="s">
        <v>2734</v>
      </c>
      <c r="B844" s="228" t="s">
        <v>2602</v>
      </c>
      <c r="C844" t="s">
        <v>3401</v>
      </c>
      <c r="D844" t="s">
        <v>4126</v>
      </c>
      <c r="E844" s="218">
        <v>50000</v>
      </c>
      <c r="F844" s="218">
        <v>0</v>
      </c>
    </row>
    <row r="845" spans="1:6">
      <c r="A845" s="228" t="s">
        <v>2734</v>
      </c>
      <c r="B845" s="228" t="s">
        <v>2602</v>
      </c>
      <c r="C845" t="s">
        <v>3402</v>
      </c>
      <c r="D845" t="s">
        <v>4126</v>
      </c>
      <c r="E845" s="218">
        <v>200000</v>
      </c>
      <c r="F845" s="218">
        <v>0</v>
      </c>
    </row>
    <row r="846" spans="1:6">
      <c r="A846" s="228" t="s">
        <v>2734</v>
      </c>
      <c r="B846" s="228" t="s">
        <v>2602</v>
      </c>
      <c r="C846" t="s">
        <v>3403</v>
      </c>
      <c r="D846" t="s">
        <v>4126</v>
      </c>
      <c r="E846" s="218">
        <v>300000</v>
      </c>
      <c r="F846" s="218">
        <v>0</v>
      </c>
    </row>
    <row r="847" spans="1:6">
      <c r="A847" s="228" t="s">
        <v>2734</v>
      </c>
      <c r="B847" s="228" t="s">
        <v>2602</v>
      </c>
      <c r="C847" t="s">
        <v>3404</v>
      </c>
      <c r="D847" t="s">
        <v>4126</v>
      </c>
      <c r="E847" s="218">
        <v>80000</v>
      </c>
      <c r="F847" s="218">
        <v>0</v>
      </c>
    </row>
    <row r="848" spans="1:6">
      <c r="A848" s="228" t="s">
        <v>2734</v>
      </c>
      <c r="B848" s="228" t="s">
        <v>2602</v>
      </c>
      <c r="C848" t="s">
        <v>3405</v>
      </c>
      <c r="D848" t="s">
        <v>4126</v>
      </c>
      <c r="E848" s="218">
        <v>80000</v>
      </c>
      <c r="F848" s="218">
        <v>0</v>
      </c>
    </row>
    <row r="849" spans="1:6">
      <c r="A849" s="228" t="s">
        <v>2734</v>
      </c>
      <c r="B849" s="228" t="s">
        <v>2602</v>
      </c>
      <c r="C849" t="s">
        <v>3406</v>
      </c>
      <c r="D849" t="s">
        <v>4126</v>
      </c>
      <c r="E849" s="218">
        <v>100000</v>
      </c>
      <c r="F849" s="218">
        <v>0</v>
      </c>
    </row>
    <row r="850" spans="1:6">
      <c r="A850" s="228" t="s">
        <v>2734</v>
      </c>
      <c r="B850" s="228" t="s">
        <v>2602</v>
      </c>
      <c r="C850" t="s">
        <v>3407</v>
      </c>
      <c r="D850" t="s">
        <v>4126</v>
      </c>
      <c r="E850" s="218">
        <v>70000</v>
      </c>
      <c r="F850" s="218">
        <v>70000</v>
      </c>
    </row>
    <row r="851" spans="1:6">
      <c r="A851" s="228" t="s">
        <v>2734</v>
      </c>
      <c r="B851" s="228" t="s">
        <v>2602</v>
      </c>
      <c r="C851" t="s">
        <v>3408</v>
      </c>
      <c r="D851" t="s">
        <v>4126</v>
      </c>
      <c r="E851" s="218">
        <v>50000</v>
      </c>
      <c r="F851" s="218">
        <v>50000</v>
      </c>
    </row>
    <row r="852" spans="1:6">
      <c r="A852" s="228" t="s">
        <v>2734</v>
      </c>
      <c r="B852" s="228" t="s">
        <v>2602</v>
      </c>
      <c r="C852" t="s">
        <v>3409</v>
      </c>
      <c r="D852" t="s">
        <v>4126</v>
      </c>
      <c r="E852" s="218">
        <v>150000</v>
      </c>
      <c r="F852" s="218">
        <v>150000</v>
      </c>
    </row>
    <row r="853" spans="1:6">
      <c r="A853" s="228" t="s">
        <v>2734</v>
      </c>
      <c r="B853" s="228" t="s">
        <v>2602</v>
      </c>
      <c r="C853" t="s">
        <v>3410</v>
      </c>
      <c r="D853" t="s">
        <v>4126</v>
      </c>
      <c r="E853" s="218">
        <v>30000</v>
      </c>
      <c r="F853" s="218">
        <v>0</v>
      </c>
    </row>
    <row r="854" spans="1:6">
      <c r="A854" s="228" t="s">
        <v>2734</v>
      </c>
      <c r="B854" s="228" t="s">
        <v>2602</v>
      </c>
      <c r="C854" t="s">
        <v>3411</v>
      </c>
      <c r="D854" t="s">
        <v>4126</v>
      </c>
      <c r="E854" s="218">
        <v>30000</v>
      </c>
      <c r="F854" s="218">
        <v>0</v>
      </c>
    </row>
    <row r="855" spans="1:6">
      <c r="A855" s="228" t="s">
        <v>2734</v>
      </c>
      <c r="B855" s="228" t="s">
        <v>2602</v>
      </c>
      <c r="C855" t="s">
        <v>3412</v>
      </c>
      <c r="D855" t="s">
        <v>4126</v>
      </c>
      <c r="E855" s="218">
        <v>200000</v>
      </c>
      <c r="F855" s="218">
        <v>0</v>
      </c>
    </row>
    <row r="856" spans="1:6">
      <c r="A856" s="228" t="s">
        <v>2734</v>
      </c>
      <c r="B856" s="228" t="s">
        <v>2602</v>
      </c>
      <c r="C856" t="s">
        <v>3413</v>
      </c>
      <c r="D856" t="s">
        <v>4126</v>
      </c>
      <c r="E856" s="218">
        <v>50000</v>
      </c>
      <c r="F856" s="218">
        <v>35000</v>
      </c>
    </row>
    <row r="857" spans="1:6">
      <c r="A857" s="228" t="s">
        <v>2734</v>
      </c>
      <c r="B857" s="228" t="s">
        <v>2602</v>
      </c>
      <c r="C857" t="s">
        <v>3414</v>
      </c>
      <c r="D857" t="s">
        <v>4126</v>
      </c>
      <c r="E857" s="218">
        <v>150000</v>
      </c>
      <c r="F857" s="218">
        <v>0</v>
      </c>
    </row>
    <row r="858" spans="1:6">
      <c r="A858" s="228" t="s">
        <v>2734</v>
      </c>
      <c r="B858" s="228" t="s">
        <v>2602</v>
      </c>
      <c r="C858" t="s">
        <v>3415</v>
      </c>
      <c r="D858" t="s">
        <v>4126</v>
      </c>
      <c r="E858" s="218">
        <v>100000</v>
      </c>
      <c r="F858" s="218">
        <v>0</v>
      </c>
    </row>
    <row r="859" spans="1:6">
      <c r="A859" s="228" t="s">
        <v>2734</v>
      </c>
      <c r="B859" s="228" t="s">
        <v>2602</v>
      </c>
      <c r="C859" t="s">
        <v>3416</v>
      </c>
      <c r="D859" t="s">
        <v>4126</v>
      </c>
      <c r="E859" s="218">
        <v>651554</v>
      </c>
      <c r="F859" s="218">
        <v>488404.19</v>
      </c>
    </row>
    <row r="860" spans="1:6">
      <c r="A860" s="228" t="s">
        <v>2734</v>
      </c>
      <c r="B860" s="228" t="s">
        <v>2602</v>
      </c>
      <c r="C860" t="s">
        <v>3417</v>
      </c>
      <c r="D860" t="s">
        <v>4126</v>
      </c>
      <c r="E860" s="218">
        <v>100000</v>
      </c>
      <c r="F860" s="218">
        <v>0</v>
      </c>
    </row>
    <row r="861" spans="1:6">
      <c r="A861" s="228" t="s">
        <v>2734</v>
      </c>
      <c r="B861" s="228" t="s">
        <v>2602</v>
      </c>
      <c r="C861" t="s">
        <v>3418</v>
      </c>
      <c r="D861" t="s">
        <v>4126</v>
      </c>
      <c r="E861" s="218">
        <v>90000</v>
      </c>
      <c r="F861" s="218">
        <v>0</v>
      </c>
    </row>
    <row r="862" spans="1:6">
      <c r="A862" s="228" t="s">
        <v>2734</v>
      </c>
      <c r="B862" s="228" t="s">
        <v>2602</v>
      </c>
      <c r="C862" t="s">
        <v>3419</v>
      </c>
      <c r="D862" t="s">
        <v>4126</v>
      </c>
      <c r="E862" s="218">
        <v>140000</v>
      </c>
      <c r="F862" s="218">
        <v>0</v>
      </c>
    </row>
    <row r="863" spans="1:6">
      <c r="A863" s="228" t="s">
        <v>2734</v>
      </c>
      <c r="B863" s="228" t="s">
        <v>2602</v>
      </c>
      <c r="C863" t="s">
        <v>3420</v>
      </c>
      <c r="D863" t="s">
        <v>4126</v>
      </c>
      <c r="E863" s="218">
        <v>447000</v>
      </c>
      <c r="F863" s="218">
        <v>1050000</v>
      </c>
    </row>
    <row r="864" spans="1:6">
      <c r="A864" s="228" t="s">
        <v>2734</v>
      </c>
      <c r="B864" s="228" t="s">
        <v>2602</v>
      </c>
      <c r="C864" t="s">
        <v>3421</v>
      </c>
      <c r="D864" t="s">
        <v>4126</v>
      </c>
      <c r="E864" s="218">
        <v>230000</v>
      </c>
      <c r="F864" s="218">
        <v>4538</v>
      </c>
    </row>
    <row r="865" spans="1:6">
      <c r="A865" s="228" t="s">
        <v>2734</v>
      </c>
      <c r="B865" s="228" t="s">
        <v>2602</v>
      </c>
      <c r="C865" t="s">
        <v>3422</v>
      </c>
      <c r="D865" t="s">
        <v>4126</v>
      </c>
      <c r="E865" s="218">
        <v>314600</v>
      </c>
      <c r="F865" s="218">
        <v>201488</v>
      </c>
    </row>
    <row r="866" spans="1:6">
      <c r="A866" s="228" t="s">
        <v>2734</v>
      </c>
      <c r="B866" s="228" t="s">
        <v>2602</v>
      </c>
      <c r="C866" t="s">
        <v>3422</v>
      </c>
      <c r="D866" t="s">
        <v>2708</v>
      </c>
      <c r="E866" s="218">
        <v>85000</v>
      </c>
      <c r="F866" s="218">
        <v>50568</v>
      </c>
    </row>
    <row r="867" spans="1:6">
      <c r="A867" s="228" t="s">
        <v>2734</v>
      </c>
      <c r="B867" s="228" t="s">
        <v>2602</v>
      </c>
      <c r="C867" t="s">
        <v>3423</v>
      </c>
      <c r="D867" t="s">
        <v>4126</v>
      </c>
      <c r="E867" s="218">
        <v>227081</v>
      </c>
      <c r="F867" s="218">
        <v>220000</v>
      </c>
    </row>
    <row r="868" spans="1:6">
      <c r="A868" s="228" t="s">
        <v>2734</v>
      </c>
      <c r="B868" s="228" t="s">
        <v>2602</v>
      </c>
      <c r="C868" t="s">
        <v>3423</v>
      </c>
      <c r="D868" t="s">
        <v>2708</v>
      </c>
      <c r="E868" s="218">
        <v>2431188</v>
      </c>
      <c r="F868" s="218">
        <v>0</v>
      </c>
    </row>
    <row r="869" spans="1:6">
      <c r="A869" s="228" t="s">
        <v>2734</v>
      </c>
      <c r="B869" s="228" t="s">
        <v>2602</v>
      </c>
      <c r="C869" t="s">
        <v>3424</v>
      </c>
      <c r="D869" t="s">
        <v>4126</v>
      </c>
      <c r="E869" s="218">
        <v>2453800</v>
      </c>
      <c r="F869" s="218">
        <v>2947598.8200000003</v>
      </c>
    </row>
    <row r="870" spans="1:6">
      <c r="A870" s="228" t="s">
        <v>2734</v>
      </c>
      <c r="B870" s="228" t="s">
        <v>2602</v>
      </c>
      <c r="C870" t="s">
        <v>3425</v>
      </c>
      <c r="D870" t="s">
        <v>4126</v>
      </c>
      <c r="E870" s="218">
        <v>527901</v>
      </c>
      <c r="F870" s="218">
        <v>281772.87</v>
      </c>
    </row>
    <row r="871" spans="1:6">
      <c r="A871" s="228" t="s">
        <v>2734</v>
      </c>
      <c r="B871" s="228" t="s">
        <v>2602</v>
      </c>
      <c r="C871" t="s">
        <v>3426</v>
      </c>
      <c r="D871" t="s">
        <v>4126</v>
      </c>
      <c r="E871" s="218">
        <v>1054333</v>
      </c>
      <c r="F871" s="218">
        <v>779092.59</v>
      </c>
    </row>
    <row r="872" spans="1:6">
      <c r="A872" s="228" t="s">
        <v>2734</v>
      </c>
      <c r="B872" s="228" t="s">
        <v>2602</v>
      </c>
      <c r="C872" t="s">
        <v>3427</v>
      </c>
      <c r="D872" t="s">
        <v>4126</v>
      </c>
      <c r="E872" s="218">
        <v>3000</v>
      </c>
      <c r="F872" s="218">
        <v>120000</v>
      </c>
    </row>
    <row r="873" spans="1:6">
      <c r="A873" s="228" t="s">
        <v>2734</v>
      </c>
      <c r="B873" s="228" t="s">
        <v>2602</v>
      </c>
      <c r="C873" t="s">
        <v>3427</v>
      </c>
      <c r="D873" t="s">
        <v>2708</v>
      </c>
      <c r="E873" s="218">
        <v>272472</v>
      </c>
      <c r="F873" s="218">
        <v>208720.8</v>
      </c>
    </row>
    <row r="874" spans="1:6">
      <c r="A874" s="228" t="s">
        <v>2734</v>
      </c>
      <c r="B874" s="228" t="s">
        <v>2602</v>
      </c>
      <c r="C874" t="s">
        <v>3428</v>
      </c>
      <c r="D874" t="s">
        <v>4126</v>
      </c>
      <c r="E874" s="218">
        <v>100000</v>
      </c>
      <c r="F874" s="218">
        <v>0</v>
      </c>
    </row>
    <row r="875" spans="1:6">
      <c r="A875" s="228" t="s">
        <v>2734</v>
      </c>
      <c r="B875" s="228" t="s">
        <v>2602</v>
      </c>
      <c r="C875" t="s">
        <v>3429</v>
      </c>
      <c r="D875" t="s">
        <v>4126</v>
      </c>
      <c r="E875" s="218">
        <v>1913770</v>
      </c>
      <c r="F875" s="218">
        <v>1091368.1100000001</v>
      </c>
    </row>
    <row r="876" spans="1:6">
      <c r="A876" s="228" t="s">
        <v>2734</v>
      </c>
      <c r="B876" s="228" t="s">
        <v>2602</v>
      </c>
      <c r="C876" t="s">
        <v>3430</v>
      </c>
      <c r="D876" t="s">
        <v>4126</v>
      </c>
      <c r="E876" s="218">
        <v>5325961</v>
      </c>
      <c r="F876" s="218">
        <v>4200099.6899999995</v>
      </c>
    </row>
    <row r="877" spans="1:6">
      <c r="A877" s="228" t="s">
        <v>2734</v>
      </c>
      <c r="B877" s="228" t="s">
        <v>2602</v>
      </c>
      <c r="C877" t="s">
        <v>3431</v>
      </c>
      <c r="D877" t="s">
        <v>4126</v>
      </c>
      <c r="E877" s="218">
        <v>249000</v>
      </c>
      <c r="F877" s="218">
        <v>52626.68</v>
      </c>
    </row>
    <row r="878" spans="1:6">
      <c r="A878" s="228" t="s">
        <v>2734</v>
      </c>
      <c r="B878" s="228" t="s">
        <v>2597</v>
      </c>
      <c r="C878" t="s">
        <v>3432</v>
      </c>
      <c r="D878" t="s">
        <v>4126</v>
      </c>
      <c r="E878" s="218">
        <v>50000</v>
      </c>
      <c r="F878" s="218">
        <v>0</v>
      </c>
    </row>
    <row r="879" spans="1:6">
      <c r="A879" s="228" t="s">
        <v>2734</v>
      </c>
      <c r="B879" s="228" t="s">
        <v>2597</v>
      </c>
      <c r="C879" t="s">
        <v>3433</v>
      </c>
      <c r="D879" t="s">
        <v>4126</v>
      </c>
      <c r="E879" s="218">
        <v>200000</v>
      </c>
      <c r="F879" s="218">
        <v>0</v>
      </c>
    </row>
    <row r="880" spans="1:6">
      <c r="A880" s="228" t="s">
        <v>2734</v>
      </c>
      <c r="B880" s="228" t="s">
        <v>2597</v>
      </c>
      <c r="C880" t="s">
        <v>3434</v>
      </c>
      <c r="D880" t="s">
        <v>4126</v>
      </c>
      <c r="E880" s="218">
        <v>500000</v>
      </c>
      <c r="F880" s="218">
        <v>492936.92000000004</v>
      </c>
    </row>
    <row r="881" spans="1:6">
      <c r="A881" s="228" t="s">
        <v>2734</v>
      </c>
      <c r="B881" s="228" t="s">
        <v>2597</v>
      </c>
      <c r="C881" t="s">
        <v>3434</v>
      </c>
      <c r="D881" t="s">
        <v>2708</v>
      </c>
      <c r="E881" s="218">
        <v>0</v>
      </c>
      <c r="F881" s="218">
        <v>0</v>
      </c>
    </row>
    <row r="882" spans="1:6">
      <c r="A882" s="228" t="s">
        <v>2734</v>
      </c>
      <c r="B882" s="228" t="s">
        <v>2596</v>
      </c>
      <c r="C882" t="s">
        <v>2814</v>
      </c>
      <c r="D882" t="s">
        <v>4126</v>
      </c>
      <c r="E882" s="218">
        <v>25722680</v>
      </c>
      <c r="F882" s="218">
        <v>19036192.600000005</v>
      </c>
    </row>
    <row r="883" spans="1:6">
      <c r="A883" s="228" t="s">
        <v>2734</v>
      </c>
      <c r="B883" s="228" t="s">
        <v>2596</v>
      </c>
      <c r="C883" t="s">
        <v>2815</v>
      </c>
      <c r="D883" t="s">
        <v>4126</v>
      </c>
      <c r="E883" s="218">
        <v>4223861</v>
      </c>
      <c r="F883" s="218">
        <v>2647450.5600000005</v>
      </c>
    </row>
    <row r="884" spans="1:6">
      <c r="A884" s="219" t="s">
        <v>2734</v>
      </c>
      <c r="B884" s="228" t="s">
        <v>2594</v>
      </c>
      <c r="C884" t="s">
        <v>3022</v>
      </c>
      <c r="D884" t="s">
        <v>4126</v>
      </c>
      <c r="E884" s="218">
        <v>2770000</v>
      </c>
      <c r="F884" s="218">
        <v>0</v>
      </c>
    </row>
    <row r="885" spans="1:6">
      <c r="A885" s="228" t="s">
        <v>2735</v>
      </c>
      <c r="B885" s="228" t="s">
        <v>2611</v>
      </c>
      <c r="C885" t="s">
        <v>2928</v>
      </c>
      <c r="D885" t="s">
        <v>2708</v>
      </c>
      <c r="E885" s="218">
        <v>6700</v>
      </c>
      <c r="F885" s="218">
        <v>0</v>
      </c>
    </row>
    <row r="886" spans="1:6">
      <c r="A886" s="228" t="s">
        <v>2735</v>
      </c>
      <c r="B886" s="228" t="s">
        <v>2611</v>
      </c>
      <c r="C886" t="s">
        <v>2928</v>
      </c>
      <c r="D886" t="s">
        <v>2709</v>
      </c>
      <c r="E886" s="218">
        <v>4700</v>
      </c>
      <c r="F886" s="218">
        <v>0</v>
      </c>
    </row>
    <row r="887" spans="1:6">
      <c r="A887" s="228" t="s">
        <v>2735</v>
      </c>
      <c r="B887" s="228" t="s">
        <v>2611</v>
      </c>
      <c r="C887" t="s">
        <v>2928</v>
      </c>
      <c r="D887" t="s">
        <v>2712</v>
      </c>
      <c r="E887" s="218">
        <v>35000</v>
      </c>
      <c r="F887" s="218">
        <v>0</v>
      </c>
    </row>
    <row r="888" spans="1:6">
      <c r="A888" s="228" t="s">
        <v>2735</v>
      </c>
      <c r="B888" s="228" t="s">
        <v>2610</v>
      </c>
      <c r="C888" t="s">
        <v>2844</v>
      </c>
      <c r="D888" t="s">
        <v>2712</v>
      </c>
      <c r="E888" s="218">
        <v>10000</v>
      </c>
      <c r="F888" s="218">
        <v>0</v>
      </c>
    </row>
    <row r="889" spans="1:6">
      <c r="A889" s="219" t="s">
        <v>2735</v>
      </c>
      <c r="B889" s="228" t="s">
        <v>2596</v>
      </c>
      <c r="C889" t="s">
        <v>2814</v>
      </c>
      <c r="D889" t="s">
        <v>2712</v>
      </c>
      <c r="E889" s="218">
        <v>31300</v>
      </c>
      <c r="F889" s="218">
        <v>0</v>
      </c>
    </row>
    <row r="890" spans="1:6">
      <c r="A890" s="228" t="s">
        <v>2736</v>
      </c>
      <c r="B890" s="228" t="s">
        <v>2617</v>
      </c>
      <c r="C890" t="s">
        <v>3435</v>
      </c>
      <c r="D890" t="s">
        <v>4126</v>
      </c>
      <c r="E890" s="218">
        <v>60000</v>
      </c>
      <c r="F890" s="218">
        <v>60000</v>
      </c>
    </row>
    <row r="891" spans="1:6">
      <c r="A891" s="228" t="s">
        <v>2736</v>
      </c>
      <c r="B891" s="228" t="s">
        <v>2617</v>
      </c>
      <c r="C891" t="s">
        <v>3436</v>
      </c>
      <c r="D891" t="s">
        <v>4126</v>
      </c>
      <c r="E891" s="218">
        <v>100000</v>
      </c>
      <c r="F891" s="218">
        <v>0</v>
      </c>
    </row>
    <row r="892" spans="1:6">
      <c r="A892" s="228" t="s">
        <v>2736</v>
      </c>
      <c r="B892" s="228" t="s">
        <v>2617</v>
      </c>
      <c r="C892" t="s">
        <v>3437</v>
      </c>
      <c r="D892" t="s">
        <v>4126</v>
      </c>
      <c r="E892" s="218">
        <v>1000000</v>
      </c>
      <c r="F892" s="218">
        <v>338750.33</v>
      </c>
    </row>
    <row r="893" spans="1:6">
      <c r="A893" s="228" t="s">
        <v>2736</v>
      </c>
      <c r="B893" s="228" t="s">
        <v>2617</v>
      </c>
      <c r="C893" t="s">
        <v>3438</v>
      </c>
      <c r="D893" t="s">
        <v>4126</v>
      </c>
      <c r="E893" s="218">
        <v>3428651</v>
      </c>
      <c r="F893" s="218">
        <v>2129852.2800000003</v>
      </c>
    </row>
    <row r="894" spans="1:6">
      <c r="A894" s="228" t="s">
        <v>2736</v>
      </c>
      <c r="B894" s="228" t="s">
        <v>2611</v>
      </c>
      <c r="C894" t="s">
        <v>2648</v>
      </c>
      <c r="D894" t="s">
        <v>4126</v>
      </c>
      <c r="E894" s="218">
        <v>1000</v>
      </c>
      <c r="F894" s="218">
        <v>0</v>
      </c>
    </row>
    <row r="895" spans="1:6">
      <c r="A895" s="228" t="s">
        <v>2736</v>
      </c>
      <c r="B895" s="228" t="s">
        <v>2611</v>
      </c>
      <c r="C895" t="s">
        <v>2813</v>
      </c>
      <c r="D895" t="s">
        <v>4126</v>
      </c>
      <c r="E895" s="218">
        <v>14000</v>
      </c>
      <c r="F895" s="218">
        <v>27851.9</v>
      </c>
    </row>
    <row r="896" spans="1:6">
      <c r="A896" s="228" t="s">
        <v>2736</v>
      </c>
      <c r="B896" s="228" t="s">
        <v>2610</v>
      </c>
      <c r="C896" t="s">
        <v>2834</v>
      </c>
      <c r="D896" t="s">
        <v>4126</v>
      </c>
      <c r="E896" s="218">
        <v>80000</v>
      </c>
      <c r="F896" s="218">
        <v>40000.000000000007</v>
      </c>
    </row>
    <row r="897" spans="1:6">
      <c r="A897" s="228" t="s">
        <v>2736</v>
      </c>
      <c r="B897" s="228" t="s">
        <v>2600</v>
      </c>
      <c r="C897" t="s">
        <v>3363</v>
      </c>
      <c r="D897" t="s">
        <v>4126</v>
      </c>
      <c r="E897" s="218">
        <v>100000</v>
      </c>
      <c r="F897" s="218">
        <v>0</v>
      </c>
    </row>
    <row r="898" spans="1:6">
      <c r="A898" s="228" t="s">
        <v>2736</v>
      </c>
      <c r="B898" s="228" t="s">
        <v>2596</v>
      </c>
      <c r="C898" t="s">
        <v>2814</v>
      </c>
      <c r="D898" t="s">
        <v>4126</v>
      </c>
      <c r="E898" s="218">
        <v>12237661</v>
      </c>
      <c r="F898" s="218">
        <v>5747599.7199999997</v>
      </c>
    </row>
    <row r="899" spans="1:6">
      <c r="A899" s="219" t="s">
        <v>2736</v>
      </c>
      <c r="B899" s="228" t="s">
        <v>2596</v>
      </c>
      <c r="C899" t="s">
        <v>2815</v>
      </c>
      <c r="D899" t="s">
        <v>4126</v>
      </c>
      <c r="E899" s="218">
        <v>557000</v>
      </c>
      <c r="F899" s="218">
        <v>312936.5</v>
      </c>
    </row>
    <row r="900" spans="1:6">
      <c r="A900" s="228" t="s">
        <v>2737</v>
      </c>
      <c r="B900" s="228" t="s">
        <v>2623</v>
      </c>
      <c r="C900" t="s">
        <v>3236</v>
      </c>
      <c r="D900" t="s">
        <v>2712</v>
      </c>
      <c r="E900" s="218">
        <v>848200</v>
      </c>
      <c r="F900" s="218">
        <v>71099.850000000006</v>
      </c>
    </row>
    <row r="901" spans="1:6">
      <c r="A901" s="228" t="s">
        <v>2737</v>
      </c>
      <c r="B901" s="228" t="s">
        <v>2621</v>
      </c>
      <c r="C901" t="s">
        <v>2829</v>
      </c>
      <c r="D901" t="s">
        <v>2712</v>
      </c>
      <c r="E901" s="218">
        <v>150248731</v>
      </c>
      <c r="F901" s="218">
        <v>13341609.65</v>
      </c>
    </row>
    <row r="902" spans="1:6">
      <c r="A902" s="228" t="s">
        <v>2737</v>
      </c>
      <c r="B902" s="228" t="s">
        <v>2621</v>
      </c>
      <c r="C902" t="s">
        <v>2830</v>
      </c>
      <c r="D902" t="s">
        <v>2712</v>
      </c>
      <c r="E902" s="218">
        <v>12812000</v>
      </c>
      <c r="F902" s="218">
        <v>917189.18</v>
      </c>
    </row>
    <row r="903" spans="1:6">
      <c r="A903" s="228" t="s">
        <v>2737</v>
      </c>
      <c r="B903" s="228" t="s">
        <v>2621</v>
      </c>
      <c r="C903" t="s">
        <v>2831</v>
      </c>
      <c r="D903" t="s">
        <v>2712</v>
      </c>
      <c r="E903" s="218">
        <v>84337289</v>
      </c>
      <c r="F903" s="218">
        <v>31626374.359999999</v>
      </c>
    </row>
    <row r="904" spans="1:6">
      <c r="A904" s="228" t="s">
        <v>2737</v>
      </c>
      <c r="B904" s="228" t="s">
        <v>2618</v>
      </c>
      <c r="C904" t="s">
        <v>2936</v>
      </c>
      <c r="D904" t="s">
        <v>2712</v>
      </c>
      <c r="E904" s="218">
        <v>4004000</v>
      </c>
      <c r="F904" s="218">
        <v>0</v>
      </c>
    </row>
    <row r="905" spans="1:6">
      <c r="A905" s="228" t="s">
        <v>2737</v>
      </c>
      <c r="B905" s="228" t="s">
        <v>2617</v>
      </c>
      <c r="C905" t="s">
        <v>2888</v>
      </c>
      <c r="D905" t="s">
        <v>2712</v>
      </c>
      <c r="E905" s="218">
        <v>501000</v>
      </c>
      <c r="F905" s="218">
        <v>0</v>
      </c>
    </row>
    <row r="906" spans="1:6">
      <c r="A906" s="228" t="s">
        <v>2737</v>
      </c>
      <c r="B906" s="228" t="s">
        <v>2613</v>
      </c>
      <c r="C906" t="s">
        <v>3072</v>
      </c>
      <c r="D906" t="s">
        <v>2712</v>
      </c>
      <c r="E906" s="218">
        <v>1000</v>
      </c>
      <c r="F906" s="218">
        <v>0</v>
      </c>
    </row>
    <row r="907" spans="1:6">
      <c r="A907" s="228" t="s">
        <v>2737</v>
      </c>
      <c r="B907" s="228" t="s">
        <v>2613</v>
      </c>
      <c r="C907" t="s">
        <v>3439</v>
      </c>
      <c r="D907" t="s">
        <v>2712</v>
      </c>
      <c r="E907" s="218">
        <v>3000</v>
      </c>
      <c r="F907" s="218">
        <v>0</v>
      </c>
    </row>
    <row r="908" spans="1:6">
      <c r="A908" s="228" t="s">
        <v>2737</v>
      </c>
      <c r="B908" s="228" t="s">
        <v>2613</v>
      </c>
      <c r="C908" t="s">
        <v>3440</v>
      </c>
      <c r="D908" t="s">
        <v>2712</v>
      </c>
      <c r="E908" s="218">
        <v>2000</v>
      </c>
      <c r="F908" s="218">
        <v>0</v>
      </c>
    </row>
    <row r="909" spans="1:6">
      <c r="A909" s="228" t="s">
        <v>2737</v>
      </c>
      <c r="B909" s="228" t="s">
        <v>2613</v>
      </c>
      <c r="C909" t="s">
        <v>3132</v>
      </c>
      <c r="D909" t="s">
        <v>2712</v>
      </c>
      <c r="E909" s="218">
        <v>155342078</v>
      </c>
      <c r="F909" s="218">
        <v>15787109.640000002</v>
      </c>
    </row>
    <row r="910" spans="1:6">
      <c r="A910" s="228" t="s">
        <v>2737</v>
      </c>
      <c r="B910" s="228" t="s">
        <v>2611</v>
      </c>
      <c r="C910" t="s">
        <v>2648</v>
      </c>
      <c r="D910" t="s">
        <v>4126</v>
      </c>
      <c r="E910" s="218">
        <v>1800000</v>
      </c>
      <c r="F910" s="218">
        <v>1543158.9799999997</v>
      </c>
    </row>
    <row r="911" spans="1:6">
      <c r="A911" s="228" t="s">
        <v>2737</v>
      </c>
      <c r="B911" s="228" t="s">
        <v>2611</v>
      </c>
      <c r="C911" t="s">
        <v>2813</v>
      </c>
      <c r="D911" t="s">
        <v>4126</v>
      </c>
      <c r="E911" s="218">
        <v>400000</v>
      </c>
      <c r="F911" s="218">
        <v>91854.09</v>
      </c>
    </row>
    <row r="912" spans="1:6">
      <c r="A912" s="228" t="s">
        <v>2737</v>
      </c>
      <c r="B912" s="228" t="s">
        <v>2611</v>
      </c>
      <c r="C912" t="s">
        <v>3441</v>
      </c>
      <c r="D912" t="s">
        <v>4126</v>
      </c>
      <c r="E912" s="218">
        <v>1000</v>
      </c>
      <c r="F912" s="218">
        <v>0</v>
      </c>
    </row>
    <row r="913" spans="1:6">
      <c r="A913" s="228" t="s">
        <v>2737</v>
      </c>
      <c r="B913" s="228" t="s">
        <v>2606</v>
      </c>
      <c r="C913" t="s">
        <v>2845</v>
      </c>
      <c r="D913" t="s">
        <v>2712</v>
      </c>
      <c r="E913" s="218">
        <v>1000</v>
      </c>
      <c r="F913" s="218">
        <v>0</v>
      </c>
    </row>
    <row r="914" spans="1:6">
      <c r="A914" s="228" t="s">
        <v>2737</v>
      </c>
      <c r="B914" s="228" t="s">
        <v>2598</v>
      </c>
      <c r="C914" t="s">
        <v>3442</v>
      </c>
      <c r="D914" t="s">
        <v>4126</v>
      </c>
      <c r="E914" s="218">
        <v>1000</v>
      </c>
      <c r="F914" s="218">
        <v>0</v>
      </c>
    </row>
    <row r="915" spans="1:6">
      <c r="A915" s="228" t="s">
        <v>2737</v>
      </c>
      <c r="B915" s="228" t="s">
        <v>2598</v>
      </c>
      <c r="C915" t="s">
        <v>3442</v>
      </c>
      <c r="D915" t="s">
        <v>2712</v>
      </c>
      <c r="E915" s="218">
        <v>47128276</v>
      </c>
      <c r="F915" s="218">
        <v>53805627.220000014</v>
      </c>
    </row>
    <row r="916" spans="1:6">
      <c r="A916" s="228" t="s">
        <v>2737</v>
      </c>
      <c r="B916" s="228" t="s">
        <v>2598</v>
      </c>
      <c r="C916" t="s">
        <v>3443</v>
      </c>
      <c r="D916" t="s">
        <v>4126</v>
      </c>
      <c r="E916" s="218">
        <v>1000</v>
      </c>
      <c r="F916" s="218">
        <v>482806.68</v>
      </c>
    </row>
    <row r="917" spans="1:6">
      <c r="A917" s="228" t="s">
        <v>2737</v>
      </c>
      <c r="B917" s="228" t="s">
        <v>2598</v>
      </c>
      <c r="C917" t="s">
        <v>3444</v>
      </c>
      <c r="D917" t="s">
        <v>4126</v>
      </c>
      <c r="E917" s="218">
        <v>3500000</v>
      </c>
      <c r="F917" s="218">
        <v>3321874.6399999997</v>
      </c>
    </row>
    <row r="918" spans="1:6">
      <c r="A918" s="228" t="s">
        <v>2737</v>
      </c>
      <c r="B918" s="228" t="s">
        <v>2598</v>
      </c>
      <c r="C918" t="s">
        <v>3445</v>
      </c>
      <c r="D918" t="s">
        <v>4128</v>
      </c>
      <c r="E918" s="218">
        <v>63000000</v>
      </c>
      <c r="F918" s="218">
        <v>0</v>
      </c>
    </row>
    <row r="919" spans="1:6">
      <c r="A919" s="228" t="s">
        <v>2737</v>
      </c>
      <c r="B919" s="228" t="s">
        <v>2598</v>
      </c>
      <c r="C919" t="s">
        <v>3445</v>
      </c>
      <c r="D919" t="s">
        <v>2712</v>
      </c>
      <c r="E919" s="218">
        <v>153354000</v>
      </c>
      <c r="F919" s="218">
        <v>13102419.400000002</v>
      </c>
    </row>
    <row r="920" spans="1:6">
      <c r="A920" s="228" t="s">
        <v>2737</v>
      </c>
      <c r="B920" s="228" t="s">
        <v>2598</v>
      </c>
      <c r="C920" t="s">
        <v>3446</v>
      </c>
      <c r="D920" t="s">
        <v>4126</v>
      </c>
      <c r="E920" s="218">
        <v>1000</v>
      </c>
      <c r="F920" s="218">
        <v>0</v>
      </c>
    </row>
    <row r="921" spans="1:6">
      <c r="A921" s="228" t="s">
        <v>2737</v>
      </c>
      <c r="B921" s="228" t="s">
        <v>2596</v>
      </c>
      <c r="C921" t="s">
        <v>2814</v>
      </c>
      <c r="D921" t="s">
        <v>4126</v>
      </c>
      <c r="E921" s="218">
        <v>81352444</v>
      </c>
      <c r="F921" s="218">
        <v>83319166.080000028</v>
      </c>
    </row>
    <row r="922" spans="1:6">
      <c r="A922" s="228" t="s">
        <v>2737</v>
      </c>
      <c r="B922" s="228" t="s">
        <v>2596</v>
      </c>
      <c r="C922" t="s">
        <v>2815</v>
      </c>
      <c r="D922" t="s">
        <v>4126</v>
      </c>
      <c r="E922" s="218">
        <v>11000000</v>
      </c>
      <c r="F922" s="218">
        <v>12669340.050000001</v>
      </c>
    </row>
    <row r="923" spans="1:6">
      <c r="A923" s="219" t="s">
        <v>2737</v>
      </c>
      <c r="B923" s="228" t="s">
        <v>2596</v>
      </c>
      <c r="C923" t="s">
        <v>3089</v>
      </c>
      <c r="D923" t="s">
        <v>4126</v>
      </c>
      <c r="E923" s="218">
        <v>1000</v>
      </c>
      <c r="F923" s="218">
        <v>0</v>
      </c>
    </row>
    <row r="924" spans="1:6">
      <c r="A924" s="228" t="s">
        <v>2738</v>
      </c>
      <c r="B924" s="228" t="s">
        <v>2614</v>
      </c>
      <c r="C924" t="s">
        <v>3447</v>
      </c>
      <c r="D924" t="s">
        <v>4126</v>
      </c>
      <c r="E924" s="218">
        <v>400000</v>
      </c>
      <c r="F924" s="218">
        <v>0</v>
      </c>
    </row>
    <row r="925" spans="1:6">
      <c r="A925" s="228" t="s">
        <v>2738</v>
      </c>
      <c r="B925" s="228" t="s">
        <v>2614</v>
      </c>
      <c r="C925" t="s">
        <v>3448</v>
      </c>
      <c r="D925" t="s">
        <v>4126</v>
      </c>
      <c r="E925" s="218">
        <v>1617426</v>
      </c>
      <c r="F925" s="218">
        <v>650340.64000000013</v>
      </c>
    </row>
    <row r="926" spans="1:6">
      <c r="A926" s="228" t="s">
        <v>2738</v>
      </c>
      <c r="B926" s="228" t="s">
        <v>2611</v>
      </c>
      <c r="C926" t="s">
        <v>2648</v>
      </c>
      <c r="D926" t="s">
        <v>4126</v>
      </c>
      <c r="E926" s="218">
        <v>1000</v>
      </c>
      <c r="F926" s="218">
        <v>0</v>
      </c>
    </row>
    <row r="927" spans="1:6">
      <c r="A927" s="228" t="s">
        <v>2738</v>
      </c>
      <c r="B927" s="228" t="s">
        <v>2611</v>
      </c>
      <c r="C927" t="s">
        <v>3449</v>
      </c>
      <c r="D927" t="s">
        <v>4126</v>
      </c>
      <c r="E927" s="218">
        <v>50000</v>
      </c>
      <c r="F927" s="218">
        <v>33353.74</v>
      </c>
    </row>
    <row r="928" spans="1:6">
      <c r="A928" s="228" t="s">
        <v>2738</v>
      </c>
      <c r="B928" s="228" t="s">
        <v>2611</v>
      </c>
      <c r="C928" t="s">
        <v>2813</v>
      </c>
      <c r="D928" t="s">
        <v>4126</v>
      </c>
      <c r="E928" s="218">
        <v>2000</v>
      </c>
      <c r="F928" s="218">
        <v>18360</v>
      </c>
    </row>
    <row r="929" spans="1:6">
      <c r="A929" s="228" t="s">
        <v>2738</v>
      </c>
      <c r="B929" s="228" t="s">
        <v>2609</v>
      </c>
      <c r="C929" t="s">
        <v>3450</v>
      </c>
      <c r="D929" t="s">
        <v>4126</v>
      </c>
      <c r="E929" s="218">
        <v>10700000</v>
      </c>
      <c r="F929" s="218">
        <v>0</v>
      </c>
    </row>
    <row r="930" spans="1:6">
      <c r="A930" s="228" t="s">
        <v>2738</v>
      </c>
      <c r="B930" s="228" t="s">
        <v>2609</v>
      </c>
      <c r="C930" t="s">
        <v>3450</v>
      </c>
      <c r="D930" t="s">
        <v>2707</v>
      </c>
      <c r="E930" s="218">
        <v>124400000</v>
      </c>
      <c r="F930" s="218">
        <v>0</v>
      </c>
    </row>
    <row r="931" spans="1:6">
      <c r="A931" s="228" t="s">
        <v>2738</v>
      </c>
      <c r="B931" s="228" t="s">
        <v>2609</v>
      </c>
      <c r="C931" t="s">
        <v>3451</v>
      </c>
      <c r="D931" t="s">
        <v>4126</v>
      </c>
      <c r="E931" s="218">
        <v>2000000</v>
      </c>
      <c r="F931" s="218">
        <v>0</v>
      </c>
    </row>
    <row r="932" spans="1:6">
      <c r="A932" s="228" t="s">
        <v>2738</v>
      </c>
      <c r="B932" s="228" t="s">
        <v>2609</v>
      </c>
      <c r="C932" t="s">
        <v>3452</v>
      </c>
      <c r="D932" t="s">
        <v>4126</v>
      </c>
      <c r="E932" s="218">
        <v>300000</v>
      </c>
      <c r="F932" s="218">
        <v>0</v>
      </c>
    </row>
    <row r="933" spans="1:6">
      <c r="A933" s="228" t="s">
        <v>2738</v>
      </c>
      <c r="B933" s="228" t="s">
        <v>2609</v>
      </c>
      <c r="C933" t="s">
        <v>3453</v>
      </c>
      <c r="D933" t="s">
        <v>4126</v>
      </c>
      <c r="E933" s="218">
        <v>1000</v>
      </c>
      <c r="F933" s="218">
        <v>0</v>
      </c>
    </row>
    <row r="934" spans="1:6">
      <c r="A934" s="228" t="s">
        <v>2738</v>
      </c>
      <c r="B934" s="228" t="s">
        <v>2609</v>
      </c>
      <c r="C934" t="s">
        <v>3454</v>
      </c>
      <c r="D934" t="s">
        <v>4126</v>
      </c>
      <c r="E934" s="218">
        <v>16376762</v>
      </c>
      <c r="F934" s="218">
        <v>19186676.639999997</v>
      </c>
    </row>
    <row r="935" spans="1:6">
      <c r="A935" s="228" t="s">
        <v>2738</v>
      </c>
      <c r="B935" s="228" t="s">
        <v>2609</v>
      </c>
      <c r="C935" t="s">
        <v>3454</v>
      </c>
      <c r="D935" t="s">
        <v>2708</v>
      </c>
      <c r="E935" s="218">
        <v>443928</v>
      </c>
      <c r="F935" s="218">
        <v>0</v>
      </c>
    </row>
    <row r="936" spans="1:6">
      <c r="A936" s="228" t="s">
        <v>2738</v>
      </c>
      <c r="B936" s="228" t="s">
        <v>2609</v>
      </c>
      <c r="C936" t="s">
        <v>3455</v>
      </c>
      <c r="D936" t="s">
        <v>4126</v>
      </c>
      <c r="E936" s="218">
        <v>48000000</v>
      </c>
      <c r="F936" s="218">
        <v>41210856</v>
      </c>
    </row>
    <row r="937" spans="1:6">
      <c r="A937" s="228" t="s">
        <v>2738</v>
      </c>
      <c r="B937" s="228" t="s">
        <v>2596</v>
      </c>
      <c r="C937" t="s">
        <v>2814</v>
      </c>
      <c r="D937" t="s">
        <v>4126</v>
      </c>
      <c r="E937" s="218">
        <v>441510500</v>
      </c>
      <c r="F937" s="218">
        <v>476791390.17000002</v>
      </c>
    </row>
    <row r="938" spans="1:6">
      <c r="A938" s="219" t="s">
        <v>2738</v>
      </c>
      <c r="B938" s="228" t="s">
        <v>2596</v>
      </c>
      <c r="C938" t="s">
        <v>2815</v>
      </c>
      <c r="D938" t="s">
        <v>4126</v>
      </c>
      <c r="E938" s="218">
        <v>4400309</v>
      </c>
      <c r="F938" s="218">
        <v>3349304.94</v>
      </c>
    </row>
    <row r="939" spans="1:6">
      <c r="A939" s="228" t="s">
        <v>2739</v>
      </c>
      <c r="B939" s="228" t="s">
        <v>2611</v>
      </c>
      <c r="C939" t="s">
        <v>2648</v>
      </c>
      <c r="D939" t="s">
        <v>4126</v>
      </c>
      <c r="E939" s="218">
        <v>1000</v>
      </c>
      <c r="F939" s="218">
        <v>0</v>
      </c>
    </row>
    <row r="940" spans="1:6">
      <c r="A940" s="228" t="s">
        <v>2739</v>
      </c>
      <c r="B940" s="228" t="s">
        <v>2611</v>
      </c>
      <c r="C940" t="s">
        <v>2813</v>
      </c>
      <c r="D940" t="s">
        <v>4126</v>
      </c>
      <c r="E940" s="218">
        <v>59760</v>
      </c>
      <c r="F940" s="218">
        <v>0</v>
      </c>
    </row>
    <row r="941" spans="1:6">
      <c r="A941" s="228" t="s">
        <v>2739</v>
      </c>
      <c r="B941" s="228" t="s">
        <v>2596</v>
      </c>
      <c r="C941" t="s">
        <v>2814</v>
      </c>
      <c r="D941" t="s">
        <v>4126</v>
      </c>
      <c r="E941" s="218">
        <v>12754490</v>
      </c>
      <c r="F941" s="218">
        <v>14620184.939999999</v>
      </c>
    </row>
    <row r="942" spans="1:6">
      <c r="A942" s="219" t="s">
        <v>2739</v>
      </c>
      <c r="B942" s="228" t="s">
        <v>2596</v>
      </c>
      <c r="C942" t="s">
        <v>2815</v>
      </c>
      <c r="D942" t="s">
        <v>4126</v>
      </c>
      <c r="E942" s="218">
        <v>48306</v>
      </c>
      <c r="F942" s="218">
        <v>31744.320000000003</v>
      </c>
    </row>
    <row r="943" spans="1:6">
      <c r="A943" s="228" t="s">
        <v>2740</v>
      </c>
      <c r="B943" s="228" t="s">
        <v>2623</v>
      </c>
      <c r="C943" t="s">
        <v>3239</v>
      </c>
      <c r="D943" t="s">
        <v>4126</v>
      </c>
      <c r="E943" s="218">
        <v>1000</v>
      </c>
      <c r="F943" s="218">
        <v>0</v>
      </c>
    </row>
    <row r="944" spans="1:6">
      <c r="A944" s="228" t="s">
        <v>2740</v>
      </c>
      <c r="B944" s="228" t="s">
        <v>2618</v>
      </c>
      <c r="C944" t="s">
        <v>2886</v>
      </c>
      <c r="D944" t="s">
        <v>4126</v>
      </c>
      <c r="E944" s="218">
        <v>2853612</v>
      </c>
      <c r="F944" s="218">
        <v>3129986.63</v>
      </c>
    </row>
    <row r="945" spans="1:6">
      <c r="A945" s="228" t="s">
        <v>2740</v>
      </c>
      <c r="B945" s="228" t="s">
        <v>2618</v>
      </c>
      <c r="C945" t="s">
        <v>2887</v>
      </c>
      <c r="D945" t="s">
        <v>4126</v>
      </c>
      <c r="E945" s="218">
        <v>2357916</v>
      </c>
      <c r="F945" s="218">
        <v>2642636.4699999997</v>
      </c>
    </row>
    <row r="946" spans="1:6">
      <c r="A946" s="228" t="s">
        <v>2740</v>
      </c>
      <c r="B946" s="228" t="s">
        <v>2617</v>
      </c>
      <c r="C946" t="s">
        <v>2888</v>
      </c>
      <c r="D946" t="s">
        <v>4126</v>
      </c>
      <c r="E946" s="218">
        <v>1000</v>
      </c>
      <c r="F946" s="218">
        <v>0</v>
      </c>
    </row>
    <row r="947" spans="1:6">
      <c r="A947" s="228" t="s">
        <v>2740</v>
      </c>
      <c r="B947" s="228" t="s">
        <v>2613</v>
      </c>
      <c r="C947" t="s">
        <v>3456</v>
      </c>
      <c r="D947" t="s">
        <v>4126</v>
      </c>
      <c r="E947" s="218">
        <v>80000</v>
      </c>
      <c r="F947" s="218">
        <v>0</v>
      </c>
    </row>
    <row r="948" spans="1:6">
      <c r="A948" s="228" t="s">
        <v>2740</v>
      </c>
      <c r="B948" s="228" t="s">
        <v>2611</v>
      </c>
      <c r="C948" t="s">
        <v>2813</v>
      </c>
      <c r="D948" t="s">
        <v>4126</v>
      </c>
      <c r="E948" s="218">
        <v>95000</v>
      </c>
      <c r="F948" s="218">
        <v>51966.12</v>
      </c>
    </row>
    <row r="949" spans="1:6">
      <c r="A949" s="228" t="s">
        <v>2740</v>
      </c>
      <c r="B949" s="228" t="s">
        <v>2611</v>
      </c>
      <c r="C949" t="s">
        <v>2621</v>
      </c>
      <c r="D949" t="s">
        <v>4126</v>
      </c>
      <c r="E949" s="218">
        <v>1000</v>
      </c>
      <c r="F949" s="218">
        <v>0</v>
      </c>
    </row>
    <row r="950" spans="1:6">
      <c r="A950" s="228" t="s">
        <v>2740</v>
      </c>
      <c r="B950" s="228" t="s">
        <v>2610</v>
      </c>
      <c r="C950" t="s">
        <v>2834</v>
      </c>
      <c r="D950" t="s">
        <v>4126</v>
      </c>
      <c r="E950" s="218">
        <v>3000</v>
      </c>
      <c r="F950" s="218">
        <v>0</v>
      </c>
    </row>
    <row r="951" spans="1:6">
      <c r="A951" s="228" t="s">
        <v>2740</v>
      </c>
      <c r="B951" s="228" t="s">
        <v>2609</v>
      </c>
      <c r="C951" t="s">
        <v>2892</v>
      </c>
      <c r="D951" t="s">
        <v>4126</v>
      </c>
      <c r="E951" s="218">
        <v>1514004</v>
      </c>
      <c r="F951" s="218">
        <v>1167055.03</v>
      </c>
    </row>
    <row r="952" spans="1:6">
      <c r="A952" s="228" t="s">
        <v>2740</v>
      </c>
      <c r="B952" s="228" t="s">
        <v>2604</v>
      </c>
      <c r="C952" t="s">
        <v>3457</v>
      </c>
      <c r="D952" t="s">
        <v>4126</v>
      </c>
      <c r="E952" s="218">
        <v>100000</v>
      </c>
      <c r="F952" s="218">
        <v>89689.01999999999</v>
      </c>
    </row>
    <row r="953" spans="1:6">
      <c r="A953" s="228" t="s">
        <v>2740</v>
      </c>
      <c r="B953" s="228" t="s">
        <v>2598</v>
      </c>
      <c r="C953" t="s">
        <v>3458</v>
      </c>
      <c r="D953" t="s">
        <v>4126</v>
      </c>
      <c r="E953" s="218">
        <v>80000</v>
      </c>
      <c r="F953" s="218">
        <v>0</v>
      </c>
    </row>
    <row r="954" spans="1:6">
      <c r="A954" s="228" t="s">
        <v>2740</v>
      </c>
      <c r="B954" s="228" t="s">
        <v>2598</v>
      </c>
      <c r="C954" t="s">
        <v>2650</v>
      </c>
      <c r="D954" t="s">
        <v>4126</v>
      </c>
      <c r="E954" s="218">
        <v>3516201</v>
      </c>
      <c r="F954" s="218">
        <v>0</v>
      </c>
    </row>
    <row r="955" spans="1:6">
      <c r="A955" s="228" t="s">
        <v>2740</v>
      </c>
      <c r="B955" s="228" t="s">
        <v>2598</v>
      </c>
      <c r="C955" t="s">
        <v>3459</v>
      </c>
      <c r="D955" t="s">
        <v>4126</v>
      </c>
      <c r="E955" s="218">
        <v>30000</v>
      </c>
      <c r="F955" s="218">
        <v>0</v>
      </c>
    </row>
    <row r="956" spans="1:6">
      <c r="A956" s="228" t="s">
        <v>2740</v>
      </c>
      <c r="B956" s="228" t="s">
        <v>2598</v>
      </c>
      <c r="C956" t="s">
        <v>3460</v>
      </c>
      <c r="D956" t="s">
        <v>4126</v>
      </c>
      <c r="E956" s="218">
        <v>80000</v>
      </c>
      <c r="F956" s="218">
        <v>0</v>
      </c>
    </row>
    <row r="957" spans="1:6">
      <c r="A957" s="228" t="s">
        <v>2740</v>
      </c>
      <c r="B957" s="228" t="s">
        <v>2598</v>
      </c>
      <c r="C957" t="s">
        <v>3461</v>
      </c>
      <c r="D957" t="s">
        <v>4126</v>
      </c>
      <c r="E957" s="218">
        <v>80000</v>
      </c>
      <c r="F957" s="218">
        <v>0</v>
      </c>
    </row>
    <row r="958" spans="1:6">
      <c r="A958" s="228" t="s">
        <v>2740</v>
      </c>
      <c r="B958" s="228" t="s">
        <v>2598</v>
      </c>
      <c r="C958" t="s">
        <v>3462</v>
      </c>
      <c r="D958" t="s">
        <v>4126</v>
      </c>
      <c r="E958" s="218">
        <v>80000</v>
      </c>
      <c r="F958" s="218">
        <v>0</v>
      </c>
    </row>
    <row r="959" spans="1:6">
      <c r="A959" s="228" t="s">
        <v>2740</v>
      </c>
      <c r="B959" s="228" t="s">
        <v>2598</v>
      </c>
      <c r="C959" t="s">
        <v>3463</v>
      </c>
      <c r="D959" t="s">
        <v>4126</v>
      </c>
      <c r="E959" s="218">
        <v>80000</v>
      </c>
      <c r="F959" s="218">
        <v>0</v>
      </c>
    </row>
    <row r="960" spans="1:6">
      <c r="A960" s="228" t="s">
        <v>2740</v>
      </c>
      <c r="B960" s="228" t="s">
        <v>2598</v>
      </c>
      <c r="C960" t="s">
        <v>3464</v>
      </c>
      <c r="D960" t="s">
        <v>4126</v>
      </c>
      <c r="E960" s="218">
        <v>80000</v>
      </c>
      <c r="F960" s="218">
        <v>29507.71</v>
      </c>
    </row>
    <row r="961" spans="1:6">
      <c r="A961" s="228" t="s">
        <v>2740</v>
      </c>
      <c r="B961" s="228" t="s">
        <v>2598</v>
      </c>
      <c r="C961" t="s">
        <v>3465</v>
      </c>
      <c r="D961" t="s">
        <v>4126</v>
      </c>
      <c r="E961" s="218">
        <v>80000</v>
      </c>
      <c r="F961" s="218">
        <v>0</v>
      </c>
    </row>
    <row r="962" spans="1:6">
      <c r="A962" s="228" t="s">
        <v>2740</v>
      </c>
      <c r="B962" s="228" t="s">
        <v>2598</v>
      </c>
      <c r="C962" t="s">
        <v>3466</v>
      </c>
      <c r="D962" t="s">
        <v>4126</v>
      </c>
      <c r="E962" s="218">
        <v>80000</v>
      </c>
      <c r="F962" s="218">
        <v>0</v>
      </c>
    </row>
    <row r="963" spans="1:6">
      <c r="A963" s="228" t="s">
        <v>2740</v>
      </c>
      <c r="B963" s="228" t="s">
        <v>2598</v>
      </c>
      <c r="C963" t="s">
        <v>3467</v>
      </c>
      <c r="D963" t="s">
        <v>4126</v>
      </c>
      <c r="E963" s="218">
        <v>80000</v>
      </c>
      <c r="F963" s="218">
        <v>0</v>
      </c>
    </row>
    <row r="964" spans="1:6">
      <c r="A964" s="228" t="s">
        <v>2740</v>
      </c>
      <c r="B964" s="228" t="s">
        <v>2598</v>
      </c>
      <c r="C964" t="s">
        <v>2920</v>
      </c>
      <c r="D964" t="s">
        <v>4126</v>
      </c>
      <c r="E964" s="218">
        <v>6465665</v>
      </c>
      <c r="F964" s="218">
        <v>2523366.37</v>
      </c>
    </row>
    <row r="965" spans="1:6">
      <c r="A965" s="228" t="s">
        <v>2740</v>
      </c>
      <c r="B965" s="228" t="s">
        <v>2596</v>
      </c>
      <c r="C965" t="s">
        <v>2814</v>
      </c>
      <c r="D965" t="s">
        <v>4126</v>
      </c>
      <c r="E965" s="218">
        <v>13167000</v>
      </c>
      <c r="F965" s="218">
        <v>11732369.659999998</v>
      </c>
    </row>
    <row r="966" spans="1:6">
      <c r="A966" s="219" t="s">
        <v>2740</v>
      </c>
      <c r="B966" s="228" t="s">
        <v>2596</v>
      </c>
      <c r="C966" t="s">
        <v>2923</v>
      </c>
      <c r="D966" t="s">
        <v>4126</v>
      </c>
      <c r="E966" s="218">
        <v>1000</v>
      </c>
      <c r="F966" s="218">
        <v>0</v>
      </c>
    </row>
    <row r="967" spans="1:6">
      <c r="A967" s="228" t="s">
        <v>2741</v>
      </c>
      <c r="B967" s="228" t="s">
        <v>2623</v>
      </c>
      <c r="C967" t="s">
        <v>3468</v>
      </c>
      <c r="D967" t="s">
        <v>4126</v>
      </c>
      <c r="E967" s="218">
        <v>45000</v>
      </c>
      <c r="F967" s="218">
        <v>0</v>
      </c>
    </row>
    <row r="968" spans="1:6">
      <c r="A968" s="228" t="s">
        <v>2741</v>
      </c>
      <c r="B968" s="228" t="s">
        <v>2623</v>
      </c>
      <c r="C968" t="s">
        <v>3239</v>
      </c>
      <c r="D968" t="s">
        <v>4126</v>
      </c>
      <c r="E968" s="218">
        <v>200000</v>
      </c>
      <c r="F968" s="218">
        <v>350600</v>
      </c>
    </row>
    <row r="969" spans="1:6">
      <c r="A969" s="228" t="s">
        <v>2741</v>
      </c>
      <c r="B969" s="228" t="s">
        <v>2618</v>
      </c>
      <c r="C969" t="s">
        <v>2886</v>
      </c>
      <c r="D969" t="s">
        <v>4126</v>
      </c>
      <c r="E969" s="218">
        <v>6820000</v>
      </c>
      <c r="F969" s="218">
        <v>5757929.8199999994</v>
      </c>
    </row>
    <row r="970" spans="1:6">
      <c r="A970" s="228" t="s">
        <v>2741</v>
      </c>
      <c r="B970" s="228" t="s">
        <v>2618</v>
      </c>
      <c r="C970" t="s">
        <v>2887</v>
      </c>
      <c r="D970" t="s">
        <v>4126</v>
      </c>
      <c r="E970" s="218">
        <v>3538000</v>
      </c>
      <c r="F970" s="218">
        <v>3669887.95</v>
      </c>
    </row>
    <row r="971" spans="1:6">
      <c r="A971" s="228" t="s">
        <v>2741</v>
      </c>
      <c r="B971" s="228" t="s">
        <v>2617</v>
      </c>
      <c r="C971" t="s">
        <v>2888</v>
      </c>
      <c r="D971" t="s">
        <v>4126</v>
      </c>
      <c r="E971" s="218">
        <v>150000</v>
      </c>
      <c r="F971" s="218">
        <v>0</v>
      </c>
    </row>
    <row r="972" spans="1:6">
      <c r="A972" s="228" t="s">
        <v>2741</v>
      </c>
      <c r="B972" s="228" t="s">
        <v>2611</v>
      </c>
      <c r="C972" t="s">
        <v>2813</v>
      </c>
      <c r="D972" t="s">
        <v>4126</v>
      </c>
      <c r="E972" s="218">
        <v>237000</v>
      </c>
      <c r="F972" s="218">
        <v>197162.22</v>
      </c>
    </row>
    <row r="973" spans="1:6">
      <c r="A973" s="228" t="s">
        <v>2741</v>
      </c>
      <c r="B973" s="228" t="s">
        <v>2611</v>
      </c>
      <c r="C973" t="s">
        <v>3469</v>
      </c>
      <c r="D973" t="s">
        <v>4126</v>
      </c>
      <c r="E973" s="218">
        <v>1000</v>
      </c>
      <c r="F973" s="218">
        <v>0</v>
      </c>
    </row>
    <row r="974" spans="1:6">
      <c r="A974" s="228" t="s">
        <v>2741</v>
      </c>
      <c r="B974" s="228" t="s">
        <v>2611</v>
      </c>
      <c r="C974" t="s">
        <v>2621</v>
      </c>
      <c r="D974" t="s">
        <v>4126</v>
      </c>
      <c r="E974" s="218">
        <v>1000</v>
      </c>
      <c r="F974" s="218">
        <v>0</v>
      </c>
    </row>
    <row r="975" spans="1:6">
      <c r="A975" s="228" t="s">
        <v>2741</v>
      </c>
      <c r="B975" s="228" t="s">
        <v>2610</v>
      </c>
      <c r="C975" t="s">
        <v>2834</v>
      </c>
      <c r="D975" t="s">
        <v>4126</v>
      </c>
      <c r="E975" s="218">
        <v>2000</v>
      </c>
      <c r="F975" s="218">
        <v>0</v>
      </c>
    </row>
    <row r="976" spans="1:6">
      <c r="A976" s="228" t="s">
        <v>2741</v>
      </c>
      <c r="B976" s="228" t="s">
        <v>2609</v>
      </c>
      <c r="C976" t="s">
        <v>2892</v>
      </c>
      <c r="D976" t="s">
        <v>4126</v>
      </c>
      <c r="E976" s="218">
        <v>1159997</v>
      </c>
      <c r="F976" s="218">
        <v>921883.68</v>
      </c>
    </row>
    <row r="977" spans="1:6">
      <c r="A977" s="228" t="s">
        <v>2741</v>
      </c>
      <c r="B977" s="228" t="s">
        <v>2604</v>
      </c>
      <c r="C977" t="s">
        <v>3470</v>
      </c>
      <c r="D977" t="s">
        <v>4126</v>
      </c>
      <c r="E977" s="218">
        <v>30000</v>
      </c>
      <c r="F977" s="218">
        <v>0</v>
      </c>
    </row>
    <row r="978" spans="1:6">
      <c r="A978" s="228" t="s">
        <v>2741</v>
      </c>
      <c r="B978" s="228" t="s">
        <v>2604</v>
      </c>
      <c r="C978" t="s">
        <v>3471</v>
      </c>
      <c r="D978" t="s">
        <v>4126</v>
      </c>
      <c r="E978" s="218">
        <v>30000</v>
      </c>
      <c r="F978" s="218">
        <v>0</v>
      </c>
    </row>
    <row r="979" spans="1:6">
      <c r="A979" s="228" t="s">
        <v>2741</v>
      </c>
      <c r="B979" s="228" t="s">
        <v>2598</v>
      </c>
      <c r="C979" t="s">
        <v>3472</v>
      </c>
      <c r="D979" t="s">
        <v>4126</v>
      </c>
      <c r="E979" s="218">
        <v>120000</v>
      </c>
      <c r="F979" s="218">
        <v>0</v>
      </c>
    </row>
    <row r="980" spans="1:6">
      <c r="A980" s="228" t="s">
        <v>2741</v>
      </c>
      <c r="B980" s="228" t="s">
        <v>2598</v>
      </c>
      <c r="C980" t="s">
        <v>3473</v>
      </c>
      <c r="D980" t="s">
        <v>4126</v>
      </c>
      <c r="E980" s="218">
        <v>30000</v>
      </c>
      <c r="F980" s="218">
        <v>0</v>
      </c>
    </row>
    <row r="981" spans="1:6">
      <c r="A981" s="228" t="s">
        <v>2741</v>
      </c>
      <c r="B981" s="228" t="s">
        <v>2598</v>
      </c>
      <c r="C981" t="s">
        <v>2650</v>
      </c>
      <c r="D981" t="s">
        <v>4126</v>
      </c>
      <c r="E981" s="218">
        <v>4648000</v>
      </c>
      <c r="F981" s="218">
        <v>559265.9</v>
      </c>
    </row>
    <row r="982" spans="1:6">
      <c r="A982" s="228" t="s">
        <v>2741</v>
      </c>
      <c r="B982" s="228" t="s">
        <v>2598</v>
      </c>
      <c r="C982" t="s">
        <v>3474</v>
      </c>
      <c r="D982" t="s">
        <v>4126</v>
      </c>
      <c r="E982" s="218">
        <v>1050000</v>
      </c>
      <c r="F982" s="218">
        <v>0</v>
      </c>
    </row>
    <row r="983" spans="1:6">
      <c r="A983" s="228" t="s">
        <v>2741</v>
      </c>
      <c r="B983" s="228" t="s">
        <v>2598</v>
      </c>
      <c r="C983" t="s">
        <v>3475</v>
      </c>
      <c r="D983" t="s">
        <v>4126</v>
      </c>
      <c r="E983" s="218">
        <v>90000</v>
      </c>
      <c r="F983" s="218">
        <v>0</v>
      </c>
    </row>
    <row r="984" spans="1:6">
      <c r="A984" s="228" t="s">
        <v>2741</v>
      </c>
      <c r="B984" s="228" t="s">
        <v>2598</v>
      </c>
      <c r="C984" t="s">
        <v>3476</v>
      </c>
      <c r="D984" t="s">
        <v>4126</v>
      </c>
      <c r="E984" s="218">
        <v>200000</v>
      </c>
      <c r="F984" s="218">
        <v>0</v>
      </c>
    </row>
    <row r="985" spans="1:6">
      <c r="A985" s="228" t="s">
        <v>2741</v>
      </c>
      <c r="B985" s="228" t="s">
        <v>2598</v>
      </c>
      <c r="C985" t="s">
        <v>3477</v>
      </c>
      <c r="D985" t="s">
        <v>4126</v>
      </c>
      <c r="E985" s="218">
        <v>100000</v>
      </c>
      <c r="F985" s="218">
        <v>0</v>
      </c>
    </row>
    <row r="986" spans="1:6">
      <c r="A986" s="228" t="s">
        <v>2741</v>
      </c>
      <c r="B986" s="228" t="s">
        <v>2598</v>
      </c>
      <c r="C986" t="s">
        <v>3478</v>
      </c>
      <c r="D986" t="s">
        <v>4126</v>
      </c>
      <c r="E986" s="218">
        <v>100000</v>
      </c>
      <c r="F986" s="218">
        <v>0</v>
      </c>
    </row>
    <row r="987" spans="1:6">
      <c r="A987" s="228" t="s">
        <v>2741</v>
      </c>
      <c r="B987" s="228" t="s">
        <v>2598</v>
      </c>
      <c r="C987" t="s">
        <v>3479</v>
      </c>
      <c r="D987" t="s">
        <v>4126</v>
      </c>
      <c r="E987" s="218">
        <v>100000</v>
      </c>
      <c r="F987" s="218">
        <v>0</v>
      </c>
    </row>
    <row r="988" spans="1:6">
      <c r="A988" s="228" t="s">
        <v>2741</v>
      </c>
      <c r="B988" s="228" t="s">
        <v>2598</v>
      </c>
      <c r="C988" t="s">
        <v>2920</v>
      </c>
      <c r="D988" t="s">
        <v>4126</v>
      </c>
      <c r="E988" s="218">
        <v>6250000</v>
      </c>
      <c r="F988" s="218">
        <v>3507481.96</v>
      </c>
    </row>
    <row r="989" spans="1:6">
      <c r="A989" s="228" t="s">
        <v>2741</v>
      </c>
      <c r="B989" s="228" t="s">
        <v>2596</v>
      </c>
      <c r="C989" t="s">
        <v>2814</v>
      </c>
      <c r="D989" t="s">
        <v>4126</v>
      </c>
      <c r="E989" s="218">
        <v>15626118</v>
      </c>
      <c r="F989" s="218">
        <v>14633267.980000006</v>
      </c>
    </row>
    <row r="990" spans="1:6">
      <c r="A990" s="219" t="s">
        <v>2741</v>
      </c>
      <c r="B990" s="228" t="s">
        <v>2596</v>
      </c>
      <c r="C990" t="s">
        <v>2923</v>
      </c>
      <c r="D990" t="s">
        <v>4126</v>
      </c>
      <c r="E990" s="218">
        <v>561000</v>
      </c>
      <c r="F990" s="218">
        <v>0</v>
      </c>
    </row>
    <row r="991" spans="1:6">
      <c r="A991" s="228" t="s">
        <v>2742</v>
      </c>
      <c r="B991" s="228" t="s">
        <v>2623</v>
      </c>
      <c r="C991" t="s">
        <v>3239</v>
      </c>
      <c r="D991" t="s">
        <v>4126</v>
      </c>
      <c r="E991" s="218">
        <v>201210</v>
      </c>
      <c r="F991" s="218">
        <v>0</v>
      </c>
    </row>
    <row r="992" spans="1:6">
      <c r="A992" s="228" t="s">
        <v>2742</v>
      </c>
      <c r="B992" s="228" t="s">
        <v>2618</v>
      </c>
      <c r="C992" t="s">
        <v>2886</v>
      </c>
      <c r="D992" t="s">
        <v>4126</v>
      </c>
      <c r="E992" s="218">
        <v>6803691</v>
      </c>
      <c r="F992" s="218">
        <v>5382209.3599999994</v>
      </c>
    </row>
    <row r="993" spans="1:6">
      <c r="A993" s="228" t="s">
        <v>2742</v>
      </c>
      <c r="B993" s="228" t="s">
        <v>2618</v>
      </c>
      <c r="C993" t="s">
        <v>2887</v>
      </c>
      <c r="D993" t="s">
        <v>4126</v>
      </c>
      <c r="E993" s="218">
        <v>5524506</v>
      </c>
      <c r="F993" s="218">
        <v>3266649.29</v>
      </c>
    </row>
    <row r="994" spans="1:6">
      <c r="A994" s="228" t="s">
        <v>2742</v>
      </c>
      <c r="B994" s="228" t="s">
        <v>2617</v>
      </c>
      <c r="C994" t="s">
        <v>2888</v>
      </c>
      <c r="D994" t="s">
        <v>4126</v>
      </c>
      <c r="E994" s="218">
        <v>952000</v>
      </c>
      <c r="F994" s="218">
        <v>0</v>
      </c>
    </row>
    <row r="995" spans="1:6">
      <c r="A995" s="228" t="s">
        <v>2742</v>
      </c>
      <c r="B995" s="228" t="s">
        <v>2611</v>
      </c>
      <c r="C995" t="s">
        <v>2813</v>
      </c>
      <c r="D995" t="s">
        <v>4126</v>
      </c>
      <c r="E995" s="218">
        <v>124827</v>
      </c>
      <c r="F995" s="218">
        <v>30485.489999999998</v>
      </c>
    </row>
    <row r="996" spans="1:6">
      <c r="A996" s="228" t="s">
        <v>2742</v>
      </c>
      <c r="B996" s="228" t="s">
        <v>2611</v>
      </c>
      <c r="C996" t="s">
        <v>2621</v>
      </c>
      <c r="D996" t="s">
        <v>4126</v>
      </c>
      <c r="E996" s="218">
        <v>59200</v>
      </c>
      <c r="F996" s="218">
        <v>0</v>
      </c>
    </row>
    <row r="997" spans="1:6">
      <c r="A997" s="228" t="s">
        <v>2742</v>
      </c>
      <c r="B997" s="228" t="s">
        <v>2610</v>
      </c>
      <c r="C997" t="s">
        <v>2834</v>
      </c>
      <c r="D997" t="s">
        <v>4126</v>
      </c>
      <c r="E997" s="218">
        <v>2420</v>
      </c>
      <c r="F997" s="218">
        <v>0</v>
      </c>
    </row>
    <row r="998" spans="1:6">
      <c r="A998" s="228" t="s">
        <v>2742</v>
      </c>
      <c r="B998" s="228" t="s">
        <v>2609</v>
      </c>
      <c r="C998" t="s">
        <v>2892</v>
      </c>
      <c r="D998" t="s">
        <v>4126</v>
      </c>
      <c r="E998" s="218">
        <v>948490</v>
      </c>
      <c r="F998" s="218">
        <v>850535.95999999973</v>
      </c>
    </row>
    <row r="999" spans="1:6">
      <c r="A999" s="228" t="s">
        <v>2742</v>
      </c>
      <c r="B999" s="228" t="s">
        <v>2598</v>
      </c>
      <c r="C999" t="s">
        <v>2666</v>
      </c>
      <c r="D999" t="s">
        <v>4126</v>
      </c>
      <c r="E999" s="218">
        <v>100000</v>
      </c>
      <c r="F999" s="218">
        <v>0</v>
      </c>
    </row>
    <row r="1000" spans="1:6">
      <c r="A1000" s="228" t="s">
        <v>2742</v>
      </c>
      <c r="B1000" s="228" t="s">
        <v>2598</v>
      </c>
      <c r="C1000" t="s">
        <v>2665</v>
      </c>
      <c r="D1000" t="s">
        <v>4126</v>
      </c>
      <c r="E1000" s="218">
        <v>100000</v>
      </c>
      <c r="F1000" s="218">
        <v>0</v>
      </c>
    </row>
    <row r="1001" spans="1:6">
      <c r="A1001" s="228" t="s">
        <v>2742</v>
      </c>
      <c r="B1001" s="228" t="s">
        <v>2598</v>
      </c>
      <c r="C1001" t="s">
        <v>2664</v>
      </c>
      <c r="D1001" t="s">
        <v>4126</v>
      </c>
      <c r="E1001" s="218">
        <v>50000</v>
      </c>
      <c r="F1001" s="218">
        <v>0</v>
      </c>
    </row>
    <row r="1002" spans="1:6">
      <c r="A1002" s="228" t="s">
        <v>2742</v>
      </c>
      <c r="B1002" s="228" t="s">
        <v>2598</v>
      </c>
      <c r="C1002" t="s">
        <v>2650</v>
      </c>
      <c r="D1002" t="s">
        <v>4126</v>
      </c>
      <c r="E1002" s="218">
        <v>1888800</v>
      </c>
      <c r="F1002" s="218">
        <v>488355.1</v>
      </c>
    </row>
    <row r="1003" spans="1:6">
      <c r="A1003" s="228" t="s">
        <v>2742</v>
      </c>
      <c r="B1003" s="228" t="s">
        <v>2598</v>
      </c>
      <c r="C1003" t="s">
        <v>3480</v>
      </c>
      <c r="D1003" t="s">
        <v>4126</v>
      </c>
      <c r="E1003" s="218">
        <v>50000</v>
      </c>
      <c r="F1003" s="218">
        <v>0</v>
      </c>
    </row>
    <row r="1004" spans="1:6">
      <c r="A1004" s="228" t="s">
        <v>2742</v>
      </c>
      <c r="B1004" s="228" t="s">
        <v>2598</v>
      </c>
      <c r="C1004" t="s">
        <v>3481</v>
      </c>
      <c r="D1004" t="s">
        <v>4126</v>
      </c>
      <c r="E1004" s="218">
        <v>100000</v>
      </c>
      <c r="F1004" s="218">
        <v>0</v>
      </c>
    </row>
    <row r="1005" spans="1:6">
      <c r="A1005" s="228" t="s">
        <v>2742</v>
      </c>
      <c r="B1005" s="228" t="s">
        <v>2598</v>
      </c>
      <c r="C1005" t="s">
        <v>3482</v>
      </c>
      <c r="D1005" t="s">
        <v>4126</v>
      </c>
      <c r="E1005" s="218">
        <v>85000</v>
      </c>
      <c r="F1005" s="218">
        <v>0</v>
      </c>
    </row>
    <row r="1006" spans="1:6">
      <c r="A1006" s="228" t="s">
        <v>2742</v>
      </c>
      <c r="B1006" s="228" t="s">
        <v>2598</v>
      </c>
      <c r="C1006" t="s">
        <v>3483</v>
      </c>
      <c r="D1006" t="s">
        <v>4126</v>
      </c>
      <c r="E1006" s="218">
        <v>300000</v>
      </c>
      <c r="F1006" s="218">
        <v>0</v>
      </c>
    </row>
    <row r="1007" spans="1:6">
      <c r="A1007" s="228" t="s">
        <v>2742</v>
      </c>
      <c r="B1007" s="228" t="s">
        <v>2598</v>
      </c>
      <c r="C1007" t="s">
        <v>3484</v>
      </c>
      <c r="D1007" t="s">
        <v>4126</v>
      </c>
      <c r="E1007" s="218">
        <v>50000</v>
      </c>
      <c r="F1007" s="218">
        <v>37865.760000000002</v>
      </c>
    </row>
    <row r="1008" spans="1:6">
      <c r="A1008" s="228" t="s">
        <v>2742</v>
      </c>
      <c r="B1008" s="228" t="s">
        <v>2598</v>
      </c>
      <c r="C1008" t="s">
        <v>3485</v>
      </c>
      <c r="D1008" t="s">
        <v>4126</v>
      </c>
      <c r="E1008" s="218">
        <v>60000</v>
      </c>
      <c r="F1008" s="218">
        <v>48780.08</v>
      </c>
    </row>
    <row r="1009" spans="1:6">
      <c r="A1009" s="228" t="s">
        <v>2742</v>
      </c>
      <c r="B1009" s="228" t="s">
        <v>2598</v>
      </c>
      <c r="C1009" t="s">
        <v>3486</v>
      </c>
      <c r="D1009" t="s">
        <v>4126</v>
      </c>
      <c r="E1009" s="218">
        <v>650000</v>
      </c>
      <c r="F1009" s="218">
        <v>0</v>
      </c>
    </row>
    <row r="1010" spans="1:6">
      <c r="A1010" s="228" t="s">
        <v>2742</v>
      </c>
      <c r="B1010" s="228" t="s">
        <v>2598</v>
      </c>
      <c r="C1010" t="s">
        <v>3487</v>
      </c>
      <c r="D1010" t="s">
        <v>4126</v>
      </c>
      <c r="E1010" s="218">
        <v>300000</v>
      </c>
      <c r="F1010" s="218">
        <v>31090.3</v>
      </c>
    </row>
    <row r="1011" spans="1:6">
      <c r="A1011" s="228" t="s">
        <v>2742</v>
      </c>
      <c r="B1011" s="228" t="s">
        <v>2598</v>
      </c>
      <c r="C1011" t="s">
        <v>3488</v>
      </c>
      <c r="D1011" t="s">
        <v>4126</v>
      </c>
      <c r="E1011" s="218">
        <v>30000</v>
      </c>
      <c r="F1011" s="218">
        <v>0</v>
      </c>
    </row>
    <row r="1012" spans="1:6">
      <c r="A1012" s="228" t="s">
        <v>2742</v>
      </c>
      <c r="B1012" s="228" t="s">
        <v>2598</v>
      </c>
      <c r="C1012" t="s">
        <v>2920</v>
      </c>
      <c r="D1012" t="s">
        <v>4126</v>
      </c>
      <c r="E1012" s="218">
        <v>4639077</v>
      </c>
      <c r="F1012" s="218">
        <v>3323859.56</v>
      </c>
    </row>
    <row r="1013" spans="1:6">
      <c r="A1013" s="228" t="s">
        <v>2742</v>
      </c>
      <c r="B1013" s="228" t="s">
        <v>2596</v>
      </c>
      <c r="C1013" t="s">
        <v>2814</v>
      </c>
      <c r="D1013" t="s">
        <v>4126</v>
      </c>
      <c r="E1013" s="218">
        <v>16434591</v>
      </c>
      <c r="F1013" s="218">
        <v>15684954.770000001</v>
      </c>
    </row>
    <row r="1014" spans="1:6">
      <c r="A1014" s="219" t="s">
        <v>2742</v>
      </c>
      <c r="B1014" s="228" t="s">
        <v>2596</v>
      </c>
      <c r="C1014" t="s">
        <v>2923</v>
      </c>
      <c r="D1014" t="s">
        <v>4126</v>
      </c>
      <c r="E1014" s="218">
        <v>108900</v>
      </c>
      <c r="F1014" s="218">
        <v>0</v>
      </c>
    </row>
    <row r="1015" spans="1:6">
      <c r="A1015" s="228" t="s">
        <v>2743</v>
      </c>
      <c r="B1015" s="228" t="s">
        <v>2623</v>
      </c>
      <c r="C1015" t="s">
        <v>3239</v>
      </c>
      <c r="D1015" t="s">
        <v>4126</v>
      </c>
      <c r="E1015" s="218">
        <v>1000</v>
      </c>
      <c r="F1015" s="218">
        <v>328000</v>
      </c>
    </row>
    <row r="1016" spans="1:6">
      <c r="A1016" s="228" t="s">
        <v>2743</v>
      </c>
      <c r="B1016" s="228" t="s">
        <v>2618</v>
      </c>
      <c r="C1016" t="s">
        <v>2886</v>
      </c>
      <c r="D1016" t="s">
        <v>4126</v>
      </c>
      <c r="E1016" s="218">
        <v>4584001</v>
      </c>
      <c r="F1016" s="218">
        <v>4403433.32</v>
      </c>
    </row>
    <row r="1017" spans="1:6">
      <c r="A1017" s="228" t="s">
        <v>2743</v>
      </c>
      <c r="B1017" s="228" t="s">
        <v>2618</v>
      </c>
      <c r="C1017" t="s">
        <v>2887</v>
      </c>
      <c r="D1017" t="s">
        <v>4126</v>
      </c>
      <c r="E1017" s="218">
        <v>4000000</v>
      </c>
      <c r="F1017" s="218">
        <v>3525448.6400000006</v>
      </c>
    </row>
    <row r="1018" spans="1:6">
      <c r="A1018" s="228" t="s">
        <v>2743</v>
      </c>
      <c r="B1018" s="228" t="s">
        <v>2617</v>
      </c>
      <c r="C1018" t="s">
        <v>2888</v>
      </c>
      <c r="D1018" t="s">
        <v>4126</v>
      </c>
      <c r="E1018" s="218">
        <v>1000</v>
      </c>
      <c r="F1018" s="218">
        <v>0</v>
      </c>
    </row>
    <row r="1019" spans="1:6">
      <c r="A1019" s="228" t="s">
        <v>2743</v>
      </c>
      <c r="B1019" s="228" t="s">
        <v>2611</v>
      </c>
      <c r="C1019" t="s">
        <v>2813</v>
      </c>
      <c r="D1019" t="s">
        <v>4126</v>
      </c>
      <c r="E1019" s="218">
        <v>17000</v>
      </c>
      <c r="F1019" s="218">
        <v>9395.9</v>
      </c>
    </row>
    <row r="1020" spans="1:6">
      <c r="A1020" s="228" t="s">
        <v>2743</v>
      </c>
      <c r="B1020" s="228" t="s">
        <v>2611</v>
      </c>
      <c r="C1020" t="s">
        <v>3469</v>
      </c>
      <c r="D1020" t="s">
        <v>4126</v>
      </c>
      <c r="E1020" s="218">
        <v>1000</v>
      </c>
      <c r="F1020" s="218">
        <v>0</v>
      </c>
    </row>
    <row r="1021" spans="1:6">
      <c r="A1021" s="228" t="s">
        <v>2743</v>
      </c>
      <c r="B1021" s="228" t="s">
        <v>2611</v>
      </c>
      <c r="C1021" t="s">
        <v>2621</v>
      </c>
      <c r="D1021" t="s">
        <v>4126</v>
      </c>
      <c r="E1021" s="218">
        <v>1000</v>
      </c>
      <c r="F1021" s="218">
        <v>0</v>
      </c>
    </row>
    <row r="1022" spans="1:6">
      <c r="A1022" s="228" t="s">
        <v>2743</v>
      </c>
      <c r="B1022" s="228" t="s">
        <v>2610</v>
      </c>
      <c r="C1022" t="s">
        <v>2834</v>
      </c>
      <c r="D1022" t="s">
        <v>4126</v>
      </c>
      <c r="E1022" s="218">
        <v>8000</v>
      </c>
      <c r="F1022" s="218">
        <v>0</v>
      </c>
    </row>
    <row r="1023" spans="1:6">
      <c r="A1023" s="228" t="s">
        <v>2743</v>
      </c>
      <c r="B1023" s="228" t="s">
        <v>2609</v>
      </c>
      <c r="C1023" t="s">
        <v>2892</v>
      </c>
      <c r="D1023" t="s">
        <v>4126</v>
      </c>
      <c r="E1023" s="218">
        <v>631528</v>
      </c>
      <c r="F1023" s="218">
        <v>403848.93</v>
      </c>
    </row>
    <row r="1024" spans="1:6">
      <c r="A1024" s="228" t="s">
        <v>2743</v>
      </c>
      <c r="B1024" s="228" t="s">
        <v>2598</v>
      </c>
      <c r="C1024" t="s">
        <v>2650</v>
      </c>
      <c r="D1024" t="s">
        <v>4126</v>
      </c>
      <c r="E1024" s="218">
        <v>2747000</v>
      </c>
      <c r="F1024" s="218">
        <v>0</v>
      </c>
    </row>
    <row r="1025" spans="1:6">
      <c r="A1025" s="228" t="s">
        <v>2743</v>
      </c>
      <c r="B1025" s="228" t="s">
        <v>2598</v>
      </c>
      <c r="C1025" t="s">
        <v>3489</v>
      </c>
      <c r="D1025" t="s">
        <v>4126</v>
      </c>
      <c r="E1025" s="218">
        <v>165000</v>
      </c>
      <c r="F1025" s="218">
        <v>0</v>
      </c>
    </row>
    <row r="1026" spans="1:6">
      <c r="A1026" s="228" t="s">
        <v>2743</v>
      </c>
      <c r="B1026" s="228" t="s">
        <v>2598</v>
      </c>
      <c r="C1026" t="s">
        <v>3490</v>
      </c>
      <c r="D1026" t="s">
        <v>4126</v>
      </c>
      <c r="E1026" s="218">
        <v>50000</v>
      </c>
      <c r="F1026" s="218">
        <v>34779.14</v>
      </c>
    </row>
    <row r="1027" spans="1:6">
      <c r="A1027" s="228" t="s">
        <v>2743</v>
      </c>
      <c r="B1027" s="228" t="s">
        <v>2598</v>
      </c>
      <c r="C1027" t="s">
        <v>3491</v>
      </c>
      <c r="D1027" t="s">
        <v>4126</v>
      </c>
      <c r="E1027" s="218">
        <v>100000</v>
      </c>
      <c r="F1027" s="218">
        <v>0</v>
      </c>
    </row>
    <row r="1028" spans="1:6">
      <c r="A1028" s="228" t="s">
        <v>2743</v>
      </c>
      <c r="B1028" s="228" t="s">
        <v>2598</v>
      </c>
      <c r="C1028" t="s">
        <v>3492</v>
      </c>
      <c r="D1028" t="s">
        <v>4126</v>
      </c>
      <c r="E1028" s="218">
        <v>200000</v>
      </c>
      <c r="F1028" s="218">
        <v>0</v>
      </c>
    </row>
    <row r="1029" spans="1:6">
      <c r="A1029" s="228" t="s">
        <v>2743</v>
      </c>
      <c r="B1029" s="228" t="s">
        <v>2598</v>
      </c>
      <c r="C1029" t="s">
        <v>3493</v>
      </c>
      <c r="D1029" t="s">
        <v>4126</v>
      </c>
      <c r="E1029" s="218">
        <v>50000</v>
      </c>
      <c r="F1029" s="218">
        <v>50000</v>
      </c>
    </row>
    <row r="1030" spans="1:6">
      <c r="A1030" s="228" t="s">
        <v>2743</v>
      </c>
      <c r="B1030" s="228" t="s">
        <v>2598</v>
      </c>
      <c r="C1030" t="s">
        <v>3494</v>
      </c>
      <c r="D1030" t="s">
        <v>4126</v>
      </c>
      <c r="E1030" s="218">
        <v>150000</v>
      </c>
      <c r="F1030" s="218">
        <v>0</v>
      </c>
    </row>
    <row r="1031" spans="1:6">
      <c r="A1031" s="228" t="s">
        <v>2743</v>
      </c>
      <c r="B1031" s="228" t="s">
        <v>2598</v>
      </c>
      <c r="C1031" t="s">
        <v>3495</v>
      </c>
      <c r="D1031" t="s">
        <v>4126</v>
      </c>
      <c r="E1031" s="218">
        <v>30000</v>
      </c>
      <c r="F1031" s="218">
        <v>28588.51</v>
      </c>
    </row>
    <row r="1032" spans="1:6">
      <c r="A1032" s="228" t="s">
        <v>2743</v>
      </c>
      <c r="B1032" s="228" t="s">
        <v>2598</v>
      </c>
      <c r="C1032" t="s">
        <v>3496</v>
      </c>
      <c r="D1032" t="s">
        <v>4126</v>
      </c>
      <c r="E1032" s="218">
        <v>80000</v>
      </c>
      <c r="F1032" s="218">
        <v>0</v>
      </c>
    </row>
    <row r="1033" spans="1:6">
      <c r="A1033" s="228" t="s">
        <v>2743</v>
      </c>
      <c r="B1033" s="228" t="s">
        <v>2598</v>
      </c>
      <c r="C1033" t="s">
        <v>3497</v>
      </c>
      <c r="D1033" t="s">
        <v>4126</v>
      </c>
      <c r="E1033" s="218">
        <v>40000</v>
      </c>
      <c r="F1033" s="218">
        <v>0</v>
      </c>
    </row>
    <row r="1034" spans="1:6">
      <c r="A1034" s="228" t="s">
        <v>2743</v>
      </c>
      <c r="B1034" s="228" t="s">
        <v>2598</v>
      </c>
      <c r="C1034" t="s">
        <v>3498</v>
      </c>
      <c r="D1034" t="s">
        <v>4126</v>
      </c>
      <c r="E1034" s="218">
        <v>30000</v>
      </c>
      <c r="F1034" s="218">
        <v>0</v>
      </c>
    </row>
    <row r="1035" spans="1:6">
      <c r="A1035" s="228" t="s">
        <v>2743</v>
      </c>
      <c r="B1035" s="228" t="s">
        <v>2598</v>
      </c>
      <c r="C1035" t="s">
        <v>2920</v>
      </c>
      <c r="D1035" t="s">
        <v>4126</v>
      </c>
      <c r="E1035" s="218">
        <v>3200000</v>
      </c>
      <c r="F1035" s="218">
        <v>1566889.83</v>
      </c>
    </row>
    <row r="1036" spans="1:6">
      <c r="A1036" s="228" t="s">
        <v>2743</v>
      </c>
      <c r="B1036" s="228" t="s">
        <v>2596</v>
      </c>
      <c r="C1036" t="s">
        <v>2814</v>
      </c>
      <c r="D1036" t="s">
        <v>4126</v>
      </c>
      <c r="E1036" s="218">
        <v>10883545</v>
      </c>
      <c r="F1036" s="218">
        <v>9023756.6600000001</v>
      </c>
    </row>
    <row r="1037" spans="1:6">
      <c r="A1037" s="219" t="s">
        <v>2743</v>
      </c>
      <c r="B1037" s="228" t="s">
        <v>2596</v>
      </c>
      <c r="C1037" t="s">
        <v>2923</v>
      </c>
      <c r="D1037" t="s">
        <v>4126</v>
      </c>
      <c r="E1037" s="218">
        <v>1000</v>
      </c>
      <c r="F1037" s="218">
        <v>0</v>
      </c>
    </row>
    <row r="1038" spans="1:6">
      <c r="A1038" s="228" t="s">
        <v>2744</v>
      </c>
      <c r="B1038" s="228" t="s">
        <v>2623</v>
      </c>
      <c r="C1038" t="s">
        <v>3239</v>
      </c>
      <c r="D1038" t="s">
        <v>4126</v>
      </c>
      <c r="E1038" s="218">
        <v>1000</v>
      </c>
      <c r="F1038" s="218">
        <v>0</v>
      </c>
    </row>
    <row r="1039" spans="1:6">
      <c r="A1039" s="228" t="s">
        <v>2744</v>
      </c>
      <c r="B1039" s="228" t="s">
        <v>2618</v>
      </c>
      <c r="C1039" t="s">
        <v>2886</v>
      </c>
      <c r="D1039" t="s">
        <v>4126</v>
      </c>
      <c r="E1039" s="218">
        <v>2825645</v>
      </c>
      <c r="F1039" s="218">
        <v>3467186.1500000004</v>
      </c>
    </row>
    <row r="1040" spans="1:6">
      <c r="A1040" s="228" t="s">
        <v>2744</v>
      </c>
      <c r="B1040" s="228" t="s">
        <v>2618</v>
      </c>
      <c r="C1040" t="s">
        <v>2887</v>
      </c>
      <c r="D1040" t="s">
        <v>4126</v>
      </c>
      <c r="E1040" s="218">
        <v>3905189</v>
      </c>
      <c r="F1040" s="218">
        <v>5747169.6600000001</v>
      </c>
    </row>
    <row r="1041" spans="1:6">
      <c r="A1041" s="228" t="s">
        <v>2744</v>
      </c>
      <c r="B1041" s="228" t="s">
        <v>2617</v>
      </c>
      <c r="C1041" t="s">
        <v>2888</v>
      </c>
      <c r="D1041" t="s">
        <v>4126</v>
      </c>
      <c r="E1041" s="218">
        <v>395000</v>
      </c>
      <c r="F1041" s="218">
        <v>0</v>
      </c>
    </row>
    <row r="1042" spans="1:6">
      <c r="A1042" s="228" t="s">
        <v>2744</v>
      </c>
      <c r="B1042" s="228" t="s">
        <v>2611</v>
      </c>
      <c r="C1042" t="s">
        <v>2813</v>
      </c>
      <c r="D1042" t="s">
        <v>4126</v>
      </c>
      <c r="E1042" s="218">
        <v>133348</v>
      </c>
      <c r="F1042" s="218">
        <v>94148.11</v>
      </c>
    </row>
    <row r="1043" spans="1:6">
      <c r="A1043" s="228" t="s">
        <v>2744</v>
      </c>
      <c r="B1043" s="228" t="s">
        <v>2611</v>
      </c>
      <c r="C1043" t="s">
        <v>2621</v>
      </c>
      <c r="D1043" t="s">
        <v>4126</v>
      </c>
      <c r="E1043" s="218">
        <v>171500</v>
      </c>
      <c r="F1043" s="218">
        <v>0</v>
      </c>
    </row>
    <row r="1044" spans="1:6">
      <c r="A1044" s="228" t="s">
        <v>2744</v>
      </c>
      <c r="B1044" s="228" t="s">
        <v>2610</v>
      </c>
      <c r="C1044" t="s">
        <v>2834</v>
      </c>
      <c r="D1044" t="s">
        <v>4126</v>
      </c>
      <c r="E1044" s="218">
        <v>1000</v>
      </c>
      <c r="F1044" s="218">
        <v>0</v>
      </c>
    </row>
    <row r="1045" spans="1:6">
      <c r="A1045" s="228" t="s">
        <v>2744</v>
      </c>
      <c r="B1045" s="228" t="s">
        <v>2609</v>
      </c>
      <c r="C1045" t="s">
        <v>2892</v>
      </c>
      <c r="D1045" t="s">
        <v>4126</v>
      </c>
      <c r="E1045" s="218">
        <v>538952</v>
      </c>
      <c r="F1045" s="218">
        <v>281491.52999999997</v>
      </c>
    </row>
    <row r="1046" spans="1:6">
      <c r="A1046" s="228" t="s">
        <v>2744</v>
      </c>
      <c r="B1046" s="228" t="s">
        <v>2598</v>
      </c>
      <c r="C1046" t="s">
        <v>3499</v>
      </c>
      <c r="D1046" t="s">
        <v>4126</v>
      </c>
      <c r="E1046" s="218">
        <v>150000</v>
      </c>
      <c r="F1046" s="218">
        <v>0</v>
      </c>
    </row>
    <row r="1047" spans="1:6">
      <c r="A1047" s="228" t="s">
        <v>2744</v>
      </c>
      <c r="B1047" s="228" t="s">
        <v>2598</v>
      </c>
      <c r="C1047" t="s">
        <v>3500</v>
      </c>
      <c r="D1047" t="s">
        <v>4126</v>
      </c>
      <c r="E1047" s="218">
        <v>50000</v>
      </c>
      <c r="F1047" s="218">
        <v>0</v>
      </c>
    </row>
    <row r="1048" spans="1:6">
      <c r="A1048" s="228" t="s">
        <v>2744</v>
      </c>
      <c r="B1048" s="228" t="s">
        <v>2598</v>
      </c>
      <c r="C1048" t="s">
        <v>2650</v>
      </c>
      <c r="D1048" t="s">
        <v>4126</v>
      </c>
      <c r="E1048" s="218">
        <v>5633500</v>
      </c>
      <c r="F1048" s="218">
        <v>0</v>
      </c>
    </row>
    <row r="1049" spans="1:6">
      <c r="A1049" s="228" t="s">
        <v>2744</v>
      </c>
      <c r="B1049" s="228" t="s">
        <v>2598</v>
      </c>
      <c r="C1049" t="s">
        <v>3501</v>
      </c>
      <c r="D1049" t="s">
        <v>4126</v>
      </c>
      <c r="E1049" s="218">
        <v>50000</v>
      </c>
      <c r="F1049" s="218">
        <v>0</v>
      </c>
    </row>
    <row r="1050" spans="1:6">
      <c r="A1050" s="228" t="s">
        <v>2744</v>
      </c>
      <c r="B1050" s="228" t="s">
        <v>2598</v>
      </c>
      <c r="C1050" t="s">
        <v>3502</v>
      </c>
      <c r="D1050" t="s">
        <v>4126</v>
      </c>
      <c r="E1050" s="218">
        <v>30000</v>
      </c>
      <c r="F1050" s="218">
        <v>0</v>
      </c>
    </row>
    <row r="1051" spans="1:6">
      <c r="A1051" s="228" t="s">
        <v>2744</v>
      </c>
      <c r="B1051" s="228" t="s">
        <v>2598</v>
      </c>
      <c r="C1051" t="s">
        <v>3503</v>
      </c>
      <c r="D1051" t="s">
        <v>4126</v>
      </c>
      <c r="E1051" s="218">
        <v>30000</v>
      </c>
      <c r="F1051" s="218">
        <v>0</v>
      </c>
    </row>
    <row r="1052" spans="1:6">
      <c r="A1052" s="228" t="s">
        <v>2744</v>
      </c>
      <c r="B1052" s="228" t="s">
        <v>2598</v>
      </c>
      <c r="C1052" t="s">
        <v>3504</v>
      </c>
      <c r="D1052" t="s">
        <v>4126</v>
      </c>
      <c r="E1052" s="218">
        <v>30000</v>
      </c>
      <c r="F1052" s="218">
        <v>0</v>
      </c>
    </row>
    <row r="1053" spans="1:6">
      <c r="A1053" s="228" t="s">
        <v>2744</v>
      </c>
      <c r="B1053" s="228" t="s">
        <v>2598</v>
      </c>
      <c r="C1053" t="s">
        <v>3505</v>
      </c>
      <c r="D1053" t="s">
        <v>4126</v>
      </c>
      <c r="E1053" s="218">
        <v>30000</v>
      </c>
      <c r="F1053" s="218">
        <v>0</v>
      </c>
    </row>
    <row r="1054" spans="1:6">
      <c r="A1054" s="228" t="s">
        <v>2744</v>
      </c>
      <c r="B1054" s="228" t="s">
        <v>2598</v>
      </c>
      <c r="C1054" t="s">
        <v>3506</v>
      </c>
      <c r="D1054" t="s">
        <v>4126</v>
      </c>
      <c r="E1054" s="218">
        <v>30000</v>
      </c>
      <c r="F1054" s="218">
        <v>0</v>
      </c>
    </row>
    <row r="1055" spans="1:6">
      <c r="A1055" s="228" t="s">
        <v>2744</v>
      </c>
      <c r="B1055" s="228" t="s">
        <v>2598</v>
      </c>
      <c r="C1055" t="s">
        <v>2920</v>
      </c>
      <c r="D1055" t="s">
        <v>4126</v>
      </c>
      <c r="E1055" s="218">
        <v>4916506</v>
      </c>
      <c r="F1055" s="218">
        <v>3151118.7500000005</v>
      </c>
    </row>
    <row r="1056" spans="1:6">
      <c r="A1056" s="228" t="s">
        <v>2744</v>
      </c>
      <c r="B1056" s="228" t="s">
        <v>2596</v>
      </c>
      <c r="C1056" t="s">
        <v>2814</v>
      </c>
      <c r="D1056" t="s">
        <v>4126</v>
      </c>
      <c r="E1056" s="218">
        <v>17928865</v>
      </c>
      <c r="F1056" s="218">
        <v>17533415.209999997</v>
      </c>
    </row>
    <row r="1057" spans="1:6">
      <c r="A1057" s="219" t="s">
        <v>2744</v>
      </c>
      <c r="B1057" s="228" t="s">
        <v>2596</v>
      </c>
      <c r="C1057" t="s">
        <v>2923</v>
      </c>
      <c r="D1057" t="s">
        <v>4126</v>
      </c>
      <c r="E1057" s="218">
        <v>23118</v>
      </c>
      <c r="F1057" s="218">
        <v>18426.099999999999</v>
      </c>
    </row>
    <row r="1058" spans="1:6">
      <c r="A1058" s="228" t="s">
        <v>2745</v>
      </c>
      <c r="B1058" s="228" t="s">
        <v>2623</v>
      </c>
      <c r="C1058" t="s">
        <v>3507</v>
      </c>
      <c r="D1058" t="s">
        <v>4126</v>
      </c>
      <c r="E1058" s="218">
        <v>2000</v>
      </c>
      <c r="F1058" s="218">
        <v>0</v>
      </c>
    </row>
    <row r="1059" spans="1:6">
      <c r="A1059" s="228" t="s">
        <v>2745</v>
      </c>
      <c r="B1059" s="228" t="s">
        <v>2623</v>
      </c>
      <c r="C1059" t="s">
        <v>3239</v>
      </c>
      <c r="D1059" t="s">
        <v>4126</v>
      </c>
      <c r="E1059" s="218">
        <v>1000</v>
      </c>
      <c r="F1059" s="218">
        <v>0</v>
      </c>
    </row>
    <row r="1060" spans="1:6">
      <c r="A1060" s="228" t="s">
        <v>2745</v>
      </c>
      <c r="B1060" s="228" t="s">
        <v>2618</v>
      </c>
      <c r="C1060" t="s">
        <v>2886</v>
      </c>
      <c r="D1060" t="s">
        <v>4126</v>
      </c>
      <c r="E1060" s="218">
        <v>3030875</v>
      </c>
      <c r="F1060" s="218">
        <v>3421268.54</v>
      </c>
    </row>
    <row r="1061" spans="1:6">
      <c r="A1061" s="228" t="s">
        <v>2745</v>
      </c>
      <c r="B1061" s="228" t="s">
        <v>2618</v>
      </c>
      <c r="C1061" t="s">
        <v>2887</v>
      </c>
      <c r="D1061" t="s">
        <v>4126</v>
      </c>
      <c r="E1061" s="218">
        <v>3330875</v>
      </c>
      <c r="F1061" s="218">
        <v>4117251.9299999997</v>
      </c>
    </row>
    <row r="1062" spans="1:6">
      <c r="A1062" s="228" t="s">
        <v>2745</v>
      </c>
      <c r="B1062" s="228" t="s">
        <v>2617</v>
      </c>
      <c r="C1062" t="s">
        <v>2888</v>
      </c>
      <c r="D1062" t="s">
        <v>4126</v>
      </c>
      <c r="E1062" s="218">
        <v>100000</v>
      </c>
      <c r="F1062" s="218">
        <v>0</v>
      </c>
    </row>
    <row r="1063" spans="1:6">
      <c r="A1063" s="228" t="s">
        <v>2745</v>
      </c>
      <c r="B1063" s="228" t="s">
        <v>2611</v>
      </c>
      <c r="C1063" t="s">
        <v>2813</v>
      </c>
      <c r="D1063" t="s">
        <v>4126</v>
      </c>
      <c r="E1063" s="218">
        <v>50000</v>
      </c>
      <c r="F1063" s="218">
        <v>20853.3</v>
      </c>
    </row>
    <row r="1064" spans="1:6">
      <c r="A1064" s="228" t="s">
        <v>2745</v>
      </c>
      <c r="B1064" s="228" t="s">
        <v>2611</v>
      </c>
      <c r="C1064" t="s">
        <v>3469</v>
      </c>
      <c r="D1064" t="s">
        <v>4126</v>
      </c>
      <c r="E1064" s="218">
        <v>1000</v>
      </c>
      <c r="F1064" s="218">
        <v>0</v>
      </c>
    </row>
    <row r="1065" spans="1:6">
      <c r="A1065" s="228" t="s">
        <v>2745</v>
      </c>
      <c r="B1065" s="228" t="s">
        <v>2611</v>
      </c>
      <c r="C1065" t="s">
        <v>2621</v>
      </c>
      <c r="D1065" t="s">
        <v>4126</v>
      </c>
      <c r="E1065" s="218">
        <v>1000</v>
      </c>
      <c r="F1065" s="218">
        <v>0</v>
      </c>
    </row>
    <row r="1066" spans="1:6">
      <c r="A1066" s="228" t="s">
        <v>2745</v>
      </c>
      <c r="B1066" s="228" t="s">
        <v>2610</v>
      </c>
      <c r="C1066" t="s">
        <v>2834</v>
      </c>
      <c r="D1066" t="s">
        <v>4126</v>
      </c>
      <c r="E1066" s="218">
        <v>10000</v>
      </c>
      <c r="F1066" s="218">
        <v>0</v>
      </c>
    </row>
    <row r="1067" spans="1:6">
      <c r="A1067" s="228" t="s">
        <v>2745</v>
      </c>
      <c r="B1067" s="228" t="s">
        <v>2609</v>
      </c>
      <c r="C1067" t="s">
        <v>2892</v>
      </c>
      <c r="D1067" t="s">
        <v>4126</v>
      </c>
      <c r="E1067" s="218">
        <v>769090</v>
      </c>
      <c r="F1067" s="218">
        <v>565900.0199999999</v>
      </c>
    </row>
    <row r="1068" spans="1:6">
      <c r="A1068" s="228" t="s">
        <v>2745</v>
      </c>
      <c r="B1068" s="228" t="s">
        <v>2598</v>
      </c>
      <c r="C1068" t="s">
        <v>2650</v>
      </c>
      <c r="D1068" t="s">
        <v>4126</v>
      </c>
      <c r="E1068" s="218">
        <v>4576646</v>
      </c>
      <c r="F1068" s="218">
        <v>634897.51</v>
      </c>
    </row>
    <row r="1069" spans="1:6">
      <c r="A1069" s="228" t="s">
        <v>2745</v>
      </c>
      <c r="B1069" s="228" t="s">
        <v>2598</v>
      </c>
      <c r="C1069" t="s">
        <v>3508</v>
      </c>
      <c r="D1069" t="s">
        <v>4126</v>
      </c>
      <c r="E1069" s="218">
        <v>30000</v>
      </c>
      <c r="F1069" s="218">
        <v>0</v>
      </c>
    </row>
    <row r="1070" spans="1:6">
      <c r="A1070" s="228" t="s">
        <v>2745</v>
      </c>
      <c r="B1070" s="228" t="s">
        <v>2598</v>
      </c>
      <c r="C1070" t="s">
        <v>3509</v>
      </c>
      <c r="D1070" t="s">
        <v>4126</v>
      </c>
      <c r="E1070" s="218">
        <v>30000</v>
      </c>
      <c r="F1070" s="218">
        <v>0</v>
      </c>
    </row>
    <row r="1071" spans="1:6">
      <c r="A1071" s="228" t="s">
        <v>2745</v>
      </c>
      <c r="B1071" s="228" t="s">
        <v>2598</v>
      </c>
      <c r="C1071" t="s">
        <v>3510</v>
      </c>
      <c r="D1071" t="s">
        <v>4126</v>
      </c>
      <c r="E1071" s="218">
        <v>50000</v>
      </c>
      <c r="F1071" s="218">
        <v>0</v>
      </c>
    </row>
    <row r="1072" spans="1:6">
      <c r="A1072" s="228" t="s">
        <v>2745</v>
      </c>
      <c r="B1072" s="228" t="s">
        <v>2598</v>
      </c>
      <c r="C1072" t="s">
        <v>2920</v>
      </c>
      <c r="D1072" t="s">
        <v>4126</v>
      </c>
      <c r="E1072" s="218">
        <v>3790742</v>
      </c>
      <c r="F1072" s="218">
        <v>2849719.8600000003</v>
      </c>
    </row>
    <row r="1073" spans="1:6">
      <c r="A1073" s="228" t="s">
        <v>2745</v>
      </c>
      <c r="B1073" s="228" t="s">
        <v>2596</v>
      </c>
      <c r="C1073" t="s">
        <v>2814</v>
      </c>
      <c r="D1073" t="s">
        <v>4126</v>
      </c>
      <c r="E1073" s="218">
        <v>16247154</v>
      </c>
      <c r="F1073" s="218">
        <v>14050228.15000001</v>
      </c>
    </row>
    <row r="1074" spans="1:6">
      <c r="A1074" s="219" t="s">
        <v>2745</v>
      </c>
      <c r="B1074" s="228" t="s">
        <v>2596</v>
      </c>
      <c r="C1074" t="s">
        <v>2923</v>
      </c>
      <c r="D1074" t="s">
        <v>4126</v>
      </c>
      <c r="E1074" s="218">
        <v>1000</v>
      </c>
      <c r="F1074" s="218">
        <v>0</v>
      </c>
    </row>
    <row r="1075" spans="1:6">
      <c r="A1075" s="228" t="s">
        <v>2746</v>
      </c>
      <c r="B1075" s="228" t="s">
        <v>2623</v>
      </c>
      <c r="C1075" t="s">
        <v>3507</v>
      </c>
      <c r="D1075" t="s">
        <v>4126</v>
      </c>
      <c r="E1075" s="218">
        <v>2000</v>
      </c>
      <c r="F1075" s="218">
        <v>0</v>
      </c>
    </row>
    <row r="1076" spans="1:6">
      <c r="A1076" s="228" t="s">
        <v>2746</v>
      </c>
      <c r="B1076" s="228" t="s">
        <v>2623</v>
      </c>
      <c r="C1076" t="s">
        <v>3239</v>
      </c>
      <c r="D1076" t="s">
        <v>4126</v>
      </c>
      <c r="E1076" s="218">
        <v>50000</v>
      </c>
      <c r="F1076" s="218">
        <v>0</v>
      </c>
    </row>
    <row r="1077" spans="1:6">
      <c r="A1077" s="228" t="s">
        <v>2746</v>
      </c>
      <c r="B1077" s="228" t="s">
        <v>2618</v>
      </c>
      <c r="C1077" t="s">
        <v>2886</v>
      </c>
      <c r="D1077" t="s">
        <v>4126</v>
      </c>
      <c r="E1077" s="218">
        <v>2699112</v>
      </c>
      <c r="F1077" s="218">
        <v>3006104.3600000003</v>
      </c>
    </row>
    <row r="1078" spans="1:6">
      <c r="A1078" s="228" t="s">
        <v>2746</v>
      </c>
      <c r="B1078" s="228" t="s">
        <v>2618</v>
      </c>
      <c r="C1078" t="s">
        <v>2887</v>
      </c>
      <c r="D1078" t="s">
        <v>4126</v>
      </c>
      <c r="E1078" s="218">
        <v>2579932</v>
      </c>
      <c r="F1078" s="218">
        <v>3772297.0100000002</v>
      </c>
    </row>
    <row r="1079" spans="1:6">
      <c r="A1079" s="228" t="s">
        <v>2746</v>
      </c>
      <c r="B1079" s="228" t="s">
        <v>2617</v>
      </c>
      <c r="C1079" t="s">
        <v>2888</v>
      </c>
      <c r="D1079" t="s">
        <v>4126</v>
      </c>
      <c r="E1079" s="218">
        <v>150000</v>
      </c>
      <c r="F1079" s="218">
        <v>0</v>
      </c>
    </row>
    <row r="1080" spans="1:6">
      <c r="A1080" s="228" t="s">
        <v>2746</v>
      </c>
      <c r="B1080" s="228" t="s">
        <v>2611</v>
      </c>
      <c r="C1080" t="s">
        <v>2813</v>
      </c>
      <c r="D1080" t="s">
        <v>4126</v>
      </c>
      <c r="E1080" s="218">
        <v>60930</v>
      </c>
      <c r="F1080" s="218">
        <v>42367.79</v>
      </c>
    </row>
    <row r="1081" spans="1:6">
      <c r="A1081" s="228" t="s">
        <v>2746</v>
      </c>
      <c r="B1081" s="228" t="s">
        <v>2611</v>
      </c>
      <c r="C1081" t="s">
        <v>2621</v>
      </c>
      <c r="D1081" t="s">
        <v>4126</v>
      </c>
      <c r="E1081" s="218">
        <v>500000</v>
      </c>
      <c r="F1081" s="218">
        <v>0</v>
      </c>
    </row>
    <row r="1082" spans="1:6">
      <c r="A1082" s="228" t="s">
        <v>2746</v>
      </c>
      <c r="B1082" s="228" t="s">
        <v>2610</v>
      </c>
      <c r="C1082" t="s">
        <v>2834</v>
      </c>
      <c r="D1082" t="s">
        <v>4126</v>
      </c>
      <c r="E1082" s="218">
        <v>30000</v>
      </c>
      <c r="F1082" s="218">
        <v>0</v>
      </c>
    </row>
    <row r="1083" spans="1:6">
      <c r="A1083" s="228" t="s">
        <v>2746</v>
      </c>
      <c r="B1083" s="228" t="s">
        <v>2609</v>
      </c>
      <c r="C1083" t="s">
        <v>2892</v>
      </c>
      <c r="D1083" t="s">
        <v>4126</v>
      </c>
      <c r="E1083" s="218">
        <v>483998</v>
      </c>
      <c r="F1083" s="218">
        <v>330453.78999999992</v>
      </c>
    </row>
    <row r="1084" spans="1:6">
      <c r="A1084" s="228" t="s">
        <v>2746</v>
      </c>
      <c r="B1084" s="228" t="s">
        <v>2598</v>
      </c>
      <c r="C1084" t="s">
        <v>3511</v>
      </c>
      <c r="D1084" t="s">
        <v>4126</v>
      </c>
      <c r="E1084" s="218">
        <v>400000</v>
      </c>
      <c r="F1084" s="218">
        <v>0</v>
      </c>
    </row>
    <row r="1085" spans="1:6">
      <c r="A1085" s="228" t="s">
        <v>2746</v>
      </c>
      <c r="B1085" s="228" t="s">
        <v>2598</v>
      </c>
      <c r="C1085" t="s">
        <v>2650</v>
      </c>
      <c r="D1085" t="s">
        <v>4126</v>
      </c>
      <c r="E1085" s="218">
        <v>5032259</v>
      </c>
      <c r="F1085" s="218">
        <v>254610.85</v>
      </c>
    </row>
    <row r="1086" spans="1:6">
      <c r="A1086" s="228" t="s">
        <v>2746</v>
      </c>
      <c r="B1086" s="228" t="s">
        <v>2598</v>
      </c>
      <c r="C1086" t="s">
        <v>3512</v>
      </c>
      <c r="D1086" t="s">
        <v>4126</v>
      </c>
      <c r="E1086" s="218">
        <v>50000</v>
      </c>
      <c r="F1086" s="218">
        <v>0</v>
      </c>
    </row>
    <row r="1087" spans="1:6">
      <c r="A1087" s="228" t="s">
        <v>2746</v>
      </c>
      <c r="B1087" s="228" t="s">
        <v>2598</v>
      </c>
      <c r="C1087" t="s">
        <v>3513</v>
      </c>
      <c r="D1087" t="s">
        <v>4126</v>
      </c>
      <c r="E1087" s="218">
        <v>50000</v>
      </c>
      <c r="F1087" s="218">
        <v>0</v>
      </c>
    </row>
    <row r="1088" spans="1:6">
      <c r="A1088" s="228" t="s">
        <v>2746</v>
      </c>
      <c r="B1088" s="228" t="s">
        <v>2598</v>
      </c>
      <c r="C1088" t="s">
        <v>2920</v>
      </c>
      <c r="D1088" t="s">
        <v>4126</v>
      </c>
      <c r="E1088" s="218">
        <v>4236155</v>
      </c>
      <c r="F1088" s="218">
        <v>3376048.98</v>
      </c>
    </row>
    <row r="1089" spans="1:6">
      <c r="A1089" s="228" t="s">
        <v>2746</v>
      </c>
      <c r="B1089" s="228" t="s">
        <v>2596</v>
      </c>
      <c r="C1089" t="s">
        <v>2814</v>
      </c>
      <c r="D1089" t="s">
        <v>4126</v>
      </c>
      <c r="E1089" s="218">
        <v>15924273</v>
      </c>
      <c r="F1089" s="218">
        <v>14081142.33</v>
      </c>
    </row>
    <row r="1090" spans="1:6">
      <c r="A1090" s="219" t="s">
        <v>2746</v>
      </c>
      <c r="B1090" s="228" t="s">
        <v>2596</v>
      </c>
      <c r="C1090" t="s">
        <v>2923</v>
      </c>
      <c r="D1090" t="s">
        <v>4126</v>
      </c>
      <c r="E1090" s="218">
        <v>50000</v>
      </c>
      <c r="F1090" s="218">
        <v>0</v>
      </c>
    </row>
    <row r="1091" spans="1:6">
      <c r="A1091" s="228" t="s">
        <v>2747</v>
      </c>
      <c r="B1091" s="228" t="s">
        <v>2623</v>
      </c>
      <c r="C1091" t="s">
        <v>3514</v>
      </c>
      <c r="D1091" t="s">
        <v>4126</v>
      </c>
      <c r="E1091" s="218">
        <v>50000</v>
      </c>
      <c r="F1091" s="218">
        <v>0</v>
      </c>
    </row>
    <row r="1092" spans="1:6">
      <c r="A1092" s="228" t="s">
        <v>2747</v>
      </c>
      <c r="B1092" s="228" t="s">
        <v>2623</v>
      </c>
      <c r="C1092" t="s">
        <v>3515</v>
      </c>
      <c r="D1092" t="s">
        <v>4126</v>
      </c>
      <c r="E1092" s="218">
        <v>100000</v>
      </c>
      <c r="F1092" s="218">
        <v>0</v>
      </c>
    </row>
    <row r="1093" spans="1:6">
      <c r="A1093" s="228" t="s">
        <v>2747</v>
      </c>
      <c r="B1093" s="228" t="s">
        <v>2623</v>
      </c>
      <c r="C1093" t="s">
        <v>3516</v>
      </c>
      <c r="D1093" t="s">
        <v>4126</v>
      </c>
      <c r="E1093" s="218">
        <v>40000</v>
      </c>
      <c r="F1093" s="218">
        <v>0</v>
      </c>
    </row>
    <row r="1094" spans="1:6">
      <c r="A1094" s="228" t="s">
        <v>2747</v>
      </c>
      <c r="B1094" s="228" t="s">
        <v>2623</v>
      </c>
      <c r="C1094" t="s">
        <v>3517</v>
      </c>
      <c r="D1094" t="s">
        <v>4126</v>
      </c>
      <c r="E1094" s="218">
        <v>80000</v>
      </c>
      <c r="F1094" s="218">
        <v>0</v>
      </c>
    </row>
    <row r="1095" spans="1:6">
      <c r="A1095" s="228" t="s">
        <v>2747</v>
      </c>
      <c r="B1095" s="228" t="s">
        <v>2623</v>
      </c>
      <c r="C1095" t="s">
        <v>3239</v>
      </c>
      <c r="D1095" t="s">
        <v>4126</v>
      </c>
      <c r="E1095" s="218">
        <v>1000</v>
      </c>
      <c r="F1095" s="218">
        <v>607955</v>
      </c>
    </row>
    <row r="1096" spans="1:6">
      <c r="A1096" s="228" t="s">
        <v>2747</v>
      </c>
      <c r="B1096" s="228" t="s">
        <v>2618</v>
      </c>
      <c r="C1096" t="s">
        <v>2886</v>
      </c>
      <c r="D1096" t="s">
        <v>4126</v>
      </c>
      <c r="E1096" s="218">
        <v>3225807</v>
      </c>
      <c r="F1096" s="218">
        <v>3779944.51</v>
      </c>
    </row>
    <row r="1097" spans="1:6">
      <c r="A1097" s="228" t="s">
        <v>2747</v>
      </c>
      <c r="B1097" s="228" t="s">
        <v>2618</v>
      </c>
      <c r="C1097" t="s">
        <v>2887</v>
      </c>
      <c r="D1097" t="s">
        <v>4126</v>
      </c>
      <c r="E1097" s="218">
        <v>6253591</v>
      </c>
      <c r="F1097" s="218">
        <v>5979203.8699999992</v>
      </c>
    </row>
    <row r="1098" spans="1:6">
      <c r="A1098" s="228" t="s">
        <v>2747</v>
      </c>
      <c r="B1098" s="228" t="s">
        <v>2617</v>
      </c>
      <c r="C1098" t="s">
        <v>2888</v>
      </c>
      <c r="D1098" t="s">
        <v>4126</v>
      </c>
      <c r="E1098" s="218">
        <v>1000</v>
      </c>
      <c r="F1098" s="218">
        <v>0</v>
      </c>
    </row>
    <row r="1099" spans="1:6">
      <c r="A1099" s="228" t="s">
        <v>2747</v>
      </c>
      <c r="B1099" s="228" t="s">
        <v>2611</v>
      </c>
      <c r="C1099" t="s">
        <v>2813</v>
      </c>
      <c r="D1099" t="s">
        <v>4126</v>
      </c>
      <c r="E1099" s="218">
        <v>154500</v>
      </c>
      <c r="F1099" s="218">
        <v>222581.32</v>
      </c>
    </row>
    <row r="1100" spans="1:6">
      <c r="A1100" s="228" t="s">
        <v>2747</v>
      </c>
      <c r="B1100" s="228" t="s">
        <v>2611</v>
      </c>
      <c r="C1100" t="s">
        <v>2621</v>
      </c>
      <c r="D1100" t="s">
        <v>4126</v>
      </c>
      <c r="E1100" s="218">
        <v>1000</v>
      </c>
      <c r="F1100" s="218">
        <v>0</v>
      </c>
    </row>
    <row r="1101" spans="1:6">
      <c r="A1101" s="228" t="s">
        <v>2747</v>
      </c>
      <c r="B1101" s="228" t="s">
        <v>2610</v>
      </c>
      <c r="C1101" t="s">
        <v>2834</v>
      </c>
      <c r="D1101" t="s">
        <v>4126</v>
      </c>
      <c r="E1101" s="218">
        <v>3000</v>
      </c>
      <c r="F1101" s="218">
        <v>0</v>
      </c>
    </row>
    <row r="1102" spans="1:6">
      <c r="A1102" s="228" t="s">
        <v>2747</v>
      </c>
      <c r="B1102" s="228" t="s">
        <v>2609</v>
      </c>
      <c r="C1102" t="s">
        <v>2892</v>
      </c>
      <c r="D1102" t="s">
        <v>4126</v>
      </c>
      <c r="E1102" s="218">
        <v>595813</v>
      </c>
      <c r="F1102" s="218">
        <v>337648.05000000005</v>
      </c>
    </row>
    <row r="1103" spans="1:6">
      <c r="A1103" s="228" t="s">
        <v>2747</v>
      </c>
      <c r="B1103" s="228" t="s">
        <v>2598</v>
      </c>
      <c r="C1103" t="s">
        <v>2650</v>
      </c>
      <c r="D1103" t="s">
        <v>4126</v>
      </c>
      <c r="E1103" s="218">
        <v>6268000</v>
      </c>
      <c r="F1103" s="218">
        <v>1869133.0699999998</v>
      </c>
    </row>
    <row r="1104" spans="1:6">
      <c r="A1104" s="228" t="s">
        <v>2747</v>
      </c>
      <c r="B1104" s="228" t="s">
        <v>2598</v>
      </c>
      <c r="C1104" t="s">
        <v>3518</v>
      </c>
      <c r="D1104" t="s">
        <v>4126</v>
      </c>
      <c r="E1104" s="218">
        <v>970000</v>
      </c>
      <c r="F1104" s="218">
        <v>0</v>
      </c>
    </row>
    <row r="1105" spans="1:6">
      <c r="A1105" s="228" t="s">
        <v>2747</v>
      </c>
      <c r="B1105" s="228" t="s">
        <v>2598</v>
      </c>
      <c r="C1105" t="s">
        <v>3519</v>
      </c>
      <c r="D1105" t="s">
        <v>4126</v>
      </c>
      <c r="E1105" s="218">
        <v>300000</v>
      </c>
      <c r="F1105" s="218">
        <v>0</v>
      </c>
    </row>
    <row r="1106" spans="1:6">
      <c r="A1106" s="228" t="s">
        <v>2747</v>
      </c>
      <c r="B1106" s="228" t="s">
        <v>2598</v>
      </c>
      <c r="C1106" t="s">
        <v>3520</v>
      </c>
      <c r="D1106" t="s">
        <v>4126</v>
      </c>
      <c r="E1106" s="218">
        <v>250000</v>
      </c>
      <c r="F1106" s="218">
        <v>0</v>
      </c>
    </row>
    <row r="1107" spans="1:6">
      <c r="A1107" s="228" t="s">
        <v>2747</v>
      </c>
      <c r="B1107" s="228" t="s">
        <v>2598</v>
      </c>
      <c r="C1107" t="s">
        <v>3521</v>
      </c>
      <c r="D1107" t="s">
        <v>4126</v>
      </c>
      <c r="E1107" s="218">
        <v>30000</v>
      </c>
      <c r="F1107" s="218">
        <v>0</v>
      </c>
    </row>
    <row r="1108" spans="1:6">
      <c r="A1108" s="228" t="s">
        <v>2747</v>
      </c>
      <c r="B1108" s="228" t="s">
        <v>2598</v>
      </c>
      <c r="C1108" t="s">
        <v>3522</v>
      </c>
      <c r="D1108" t="s">
        <v>4126</v>
      </c>
      <c r="E1108" s="218">
        <v>30000</v>
      </c>
      <c r="F1108" s="218">
        <v>0</v>
      </c>
    </row>
    <row r="1109" spans="1:6">
      <c r="A1109" s="228" t="s">
        <v>2747</v>
      </c>
      <c r="B1109" s="228" t="s">
        <v>2598</v>
      </c>
      <c r="C1109" t="s">
        <v>3523</v>
      </c>
      <c r="D1109" t="s">
        <v>4126</v>
      </c>
      <c r="E1109" s="218">
        <v>50000</v>
      </c>
      <c r="F1109" s="218">
        <v>0</v>
      </c>
    </row>
    <row r="1110" spans="1:6">
      <c r="A1110" s="228" t="s">
        <v>2747</v>
      </c>
      <c r="B1110" s="228" t="s">
        <v>2598</v>
      </c>
      <c r="C1110" t="s">
        <v>2920</v>
      </c>
      <c r="D1110" t="s">
        <v>4126</v>
      </c>
      <c r="E1110" s="218">
        <v>5381856</v>
      </c>
      <c r="F1110" s="218">
        <v>3777288.14</v>
      </c>
    </row>
    <row r="1111" spans="1:6">
      <c r="A1111" s="228" t="s">
        <v>2747</v>
      </c>
      <c r="B1111" s="228" t="s">
        <v>2596</v>
      </c>
      <c r="C1111" t="s">
        <v>2814</v>
      </c>
      <c r="D1111" t="s">
        <v>4126</v>
      </c>
      <c r="E1111" s="218">
        <v>16659149</v>
      </c>
      <c r="F1111" s="218">
        <v>15276965.699999999</v>
      </c>
    </row>
    <row r="1112" spans="1:6">
      <c r="A1112" s="219" t="s">
        <v>2747</v>
      </c>
      <c r="B1112" s="228" t="s">
        <v>2596</v>
      </c>
      <c r="C1112" t="s">
        <v>2923</v>
      </c>
      <c r="D1112" t="s">
        <v>4126</v>
      </c>
      <c r="E1112" s="218">
        <v>176670</v>
      </c>
      <c r="F1112" s="218">
        <v>0</v>
      </c>
    </row>
    <row r="1113" spans="1:6">
      <c r="A1113" s="228" t="s">
        <v>2748</v>
      </c>
      <c r="B1113" s="228" t="s">
        <v>2623</v>
      </c>
      <c r="C1113" t="s">
        <v>3239</v>
      </c>
      <c r="D1113" t="s">
        <v>4126</v>
      </c>
      <c r="E1113" s="218">
        <v>1000</v>
      </c>
      <c r="F1113" s="218">
        <v>0</v>
      </c>
    </row>
    <row r="1114" spans="1:6">
      <c r="A1114" s="228" t="s">
        <v>2748</v>
      </c>
      <c r="B1114" s="228" t="s">
        <v>2618</v>
      </c>
      <c r="C1114" t="s">
        <v>2886</v>
      </c>
      <c r="D1114" t="s">
        <v>4126</v>
      </c>
      <c r="E1114" s="218">
        <v>5132710</v>
      </c>
      <c r="F1114" s="218">
        <v>8722572.9299999997</v>
      </c>
    </row>
    <row r="1115" spans="1:6">
      <c r="A1115" s="228" t="s">
        <v>2748</v>
      </c>
      <c r="B1115" s="228" t="s">
        <v>2618</v>
      </c>
      <c r="C1115" t="s">
        <v>2887</v>
      </c>
      <c r="D1115" t="s">
        <v>4126</v>
      </c>
      <c r="E1115" s="218">
        <v>5438032</v>
      </c>
      <c r="F1115" s="218">
        <v>21289420.190000001</v>
      </c>
    </row>
    <row r="1116" spans="1:6">
      <c r="A1116" s="228" t="s">
        <v>2748</v>
      </c>
      <c r="B1116" s="228" t="s">
        <v>2617</v>
      </c>
      <c r="C1116" t="s">
        <v>2888</v>
      </c>
      <c r="D1116" t="s">
        <v>4126</v>
      </c>
      <c r="E1116" s="218">
        <v>1000</v>
      </c>
      <c r="F1116" s="218">
        <v>0</v>
      </c>
    </row>
    <row r="1117" spans="1:6">
      <c r="A1117" s="228" t="s">
        <v>2748</v>
      </c>
      <c r="B1117" s="228" t="s">
        <v>2611</v>
      </c>
      <c r="C1117" t="s">
        <v>2813</v>
      </c>
      <c r="D1117" t="s">
        <v>4126</v>
      </c>
      <c r="E1117" s="218">
        <v>401000</v>
      </c>
      <c r="F1117" s="218">
        <v>519607.01</v>
      </c>
    </row>
    <row r="1118" spans="1:6">
      <c r="A1118" s="228" t="s">
        <v>2748</v>
      </c>
      <c r="B1118" s="228" t="s">
        <v>2611</v>
      </c>
      <c r="C1118" t="s">
        <v>3469</v>
      </c>
      <c r="D1118" t="s">
        <v>4126</v>
      </c>
      <c r="E1118" s="218">
        <v>1000</v>
      </c>
      <c r="F1118" s="218">
        <v>0</v>
      </c>
    </row>
    <row r="1119" spans="1:6">
      <c r="A1119" s="228" t="s">
        <v>2748</v>
      </c>
      <c r="B1119" s="228" t="s">
        <v>2611</v>
      </c>
      <c r="C1119" t="s">
        <v>2621</v>
      </c>
      <c r="D1119" t="s">
        <v>4126</v>
      </c>
      <c r="E1119" s="218">
        <v>1000</v>
      </c>
      <c r="F1119" s="218">
        <v>0</v>
      </c>
    </row>
    <row r="1120" spans="1:6">
      <c r="A1120" s="228" t="s">
        <v>2748</v>
      </c>
      <c r="B1120" s="228" t="s">
        <v>2610</v>
      </c>
      <c r="C1120" t="s">
        <v>2834</v>
      </c>
      <c r="D1120" t="s">
        <v>4126</v>
      </c>
      <c r="E1120" s="218">
        <v>1000</v>
      </c>
      <c r="F1120" s="218">
        <v>0</v>
      </c>
    </row>
    <row r="1121" spans="1:6">
      <c r="A1121" s="228" t="s">
        <v>2748</v>
      </c>
      <c r="B1121" s="228" t="s">
        <v>2609</v>
      </c>
      <c r="C1121" t="s">
        <v>2892</v>
      </c>
      <c r="D1121" t="s">
        <v>4126</v>
      </c>
      <c r="E1121" s="218">
        <v>1138076</v>
      </c>
      <c r="F1121" s="218">
        <v>777650.42999999993</v>
      </c>
    </row>
    <row r="1122" spans="1:6">
      <c r="A1122" s="228" t="s">
        <v>2748</v>
      </c>
      <c r="B1122" s="228" t="s">
        <v>2598</v>
      </c>
      <c r="C1122" t="s">
        <v>3524</v>
      </c>
      <c r="D1122" t="s">
        <v>4126</v>
      </c>
      <c r="E1122" s="218">
        <v>100000</v>
      </c>
      <c r="F1122" s="218">
        <v>0</v>
      </c>
    </row>
    <row r="1123" spans="1:6">
      <c r="A1123" s="228" t="s">
        <v>2748</v>
      </c>
      <c r="B1123" s="228" t="s">
        <v>2598</v>
      </c>
      <c r="C1123" t="s">
        <v>2650</v>
      </c>
      <c r="D1123" t="s">
        <v>4126</v>
      </c>
      <c r="E1123" s="218">
        <v>6597000</v>
      </c>
      <c r="F1123" s="218">
        <v>164058.06</v>
      </c>
    </row>
    <row r="1124" spans="1:6">
      <c r="A1124" s="228" t="s">
        <v>2748</v>
      </c>
      <c r="B1124" s="228" t="s">
        <v>2598</v>
      </c>
      <c r="C1124" t="s">
        <v>3525</v>
      </c>
      <c r="D1124" t="s">
        <v>4126</v>
      </c>
      <c r="E1124" s="218">
        <v>380000</v>
      </c>
      <c r="F1124" s="218">
        <v>0</v>
      </c>
    </row>
    <row r="1125" spans="1:6">
      <c r="A1125" s="228" t="s">
        <v>2748</v>
      </c>
      <c r="B1125" s="228" t="s">
        <v>2598</v>
      </c>
      <c r="C1125" t="s">
        <v>3526</v>
      </c>
      <c r="D1125" t="s">
        <v>4126</v>
      </c>
      <c r="E1125" s="218">
        <v>45000</v>
      </c>
      <c r="F1125" s="218">
        <v>0</v>
      </c>
    </row>
    <row r="1126" spans="1:6">
      <c r="A1126" s="228" t="s">
        <v>2748</v>
      </c>
      <c r="B1126" s="228" t="s">
        <v>2598</v>
      </c>
      <c r="C1126" t="s">
        <v>3527</v>
      </c>
      <c r="D1126" t="s">
        <v>4126</v>
      </c>
      <c r="E1126" s="218">
        <v>50000</v>
      </c>
      <c r="F1126" s="218">
        <v>0</v>
      </c>
    </row>
    <row r="1127" spans="1:6">
      <c r="A1127" s="228" t="s">
        <v>2748</v>
      </c>
      <c r="B1127" s="228" t="s">
        <v>2598</v>
      </c>
      <c r="C1127" t="s">
        <v>3528</v>
      </c>
      <c r="D1127" t="s">
        <v>4126</v>
      </c>
      <c r="E1127" s="218">
        <v>45000</v>
      </c>
      <c r="F1127" s="218">
        <v>0</v>
      </c>
    </row>
    <row r="1128" spans="1:6">
      <c r="A1128" s="228" t="s">
        <v>2748</v>
      </c>
      <c r="B1128" s="228" t="s">
        <v>2598</v>
      </c>
      <c r="C1128" t="s">
        <v>3529</v>
      </c>
      <c r="D1128" t="s">
        <v>4126</v>
      </c>
      <c r="E1128" s="218">
        <v>250000</v>
      </c>
      <c r="F1128" s="218">
        <v>0</v>
      </c>
    </row>
    <row r="1129" spans="1:6">
      <c r="A1129" s="228" t="s">
        <v>2748</v>
      </c>
      <c r="B1129" s="228" t="s">
        <v>2598</v>
      </c>
      <c r="C1129" t="s">
        <v>2920</v>
      </c>
      <c r="D1129" t="s">
        <v>4126</v>
      </c>
      <c r="E1129" s="218">
        <v>19001112</v>
      </c>
      <c r="F1129" s="218">
        <v>30668929.490000002</v>
      </c>
    </row>
    <row r="1130" spans="1:6">
      <c r="A1130" s="228" t="s">
        <v>2748</v>
      </c>
      <c r="B1130" s="228" t="s">
        <v>2596</v>
      </c>
      <c r="C1130" t="s">
        <v>2814</v>
      </c>
      <c r="D1130" t="s">
        <v>4126</v>
      </c>
      <c r="E1130" s="218">
        <v>28312850</v>
      </c>
      <c r="F1130" s="218">
        <v>25460878.010000009</v>
      </c>
    </row>
    <row r="1131" spans="1:6">
      <c r="A1131" s="219" t="s">
        <v>2748</v>
      </c>
      <c r="B1131" s="228" t="s">
        <v>2596</v>
      </c>
      <c r="C1131" t="s">
        <v>2923</v>
      </c>
      <c r="D1131" t="s">
        <v>4126</v>
      </c>
      <c r="E1131" s="218">
        <v>800000</v>
      </c>
      <c r="F1131" s="218">
        <v>407480.95</v>
      </c>
    </row>
    <row r="1132" spans="1:6">
      <c r="A1132" s="228" t="s">
        <v>2749</v>
      </c>
      <c r="B1132" s="228" t="s">
        <v>2623</v>
      </c>
      <c r="C1132" t="s">
        <v>3507</v>
      </c>
      <c r="D1132" t="s">
        <v>4126</v>
      </c>
      <c r="E1132" s="218">
        <v>2000</v>
      </c>
      <c r="F1132" s="218">
        <v>0</v>
      </c>
    </row>
    <row r="1133" spans="1:6">
      <c r="A1133" s="228" t="s">
        <v>2749</v>
      </c>
      <c r="B1133" s="228" t="s">
        <v>2623</v>
      </c>
      <c r="C1133" t="s">
        <v>3239</v>
      </c>
      <c r="D1133" t="s">
        <v>4126</v>
      </c>
      <c r="E1133" s="218">
        <v>1000</v>
      </c>
      <c r="F1133" s="218">
        <v>0</v>
      </c>
    </row>
    <row r="1134" spans="1:6">
      <c r="A1134" s="228" t="s">
        <v>2749</v>
      </c>
      <c r="B1134" s="228" t="s">
        <v>2618</v>
      </c>
      <c r="C1134" t="s">
        <v>2886</v>
      </c>
      <c r="D1134" t="s">
        <v>4126</v>
      </c>
      <c r="E1134" s="218">
        <v>10415390</v>
      </c>
      <c r="F1134" s="218">
        <v>8530665.040000001</v>
      </c>
    </row>
    <row r="1135" spans="1:6">
      <c r="A1135" s="228" t="s">
        <v>2749</v>
      </c>
      <c r="B1135" s="228" t="s">
        <v>2618</v>
      </c>
      <c r="C1135" t="s">
        <v>2887</v>
      </c>
      <c r="D1135" t="s">
        <v>4126</v>
      </c>
      <c r="E1135" s="218">
        <v>5350368</v>
      </c>
      <c r="F1135" s="218">
        <v>8155284.0800000001</v>
      </c>
    </row>
    <row r="1136" spans="1:6">
      <c r="A1136" s="228" t="s">
        <v>2749</v>
      </c>
      <c r="B1136" s="228" t="s">
        <v>2617</v>
      </c>
      <c r="C1136" t="s">
        <v>2888</v>
      </c>
      <c r="D1136" t="s">
        <v>4126</v>
      </c>
      <c r="E1136" s="218">
        <v>1000</v>
      </c>
      <c r="F1136" s="218">
        <v>0</v>
      </c>
    </row>
    <row r="1137" spans="1:6">
      <c r="A1137" s="228" t="s">
        <v>2749</v>
      </c>
      <c r="B1137" s="228" t="s">
        <v>2611</v>
      </c>
      <c r="C1137" t="s">
        <v>2813</v>
      </c>
      <c r="D1137" t="s">
        <v>4126</v>
      </c>
      <c r="E1137" s="218">
        <v>114996</v>
      </c>
      <c r="F1137" s="218">
        <v>74076.460000000006</v>
      </c>
    </row>
    <row r="1138" spans="1:6">
      <c r="A1138" s="228" t="s">
        <v>2749</v>
      </c>
      <c r="B1138" s="228" t="s">
        <v>2611</v>
      </c>
      <c r="C1138" t="s">
        <v>3469</v>
      </c>
      <c r="D1138" t="s">
        <v>4126</v>
      </c>
      <c r="E1138" s="218">
        <v>1000</v>
      </c>
      <c r="F1138" s="218">
        <v>0</v>
      </c>
    </row>
    <row r="1139" spans="1:6">
      <c r="A1139" s="228" t="s">
        <v>2749</v>
      </c>
      <c r="B1139" s="228" t="s">
        <v>2611</v>
      </c>
      <c r="C1139" t="s">
        <v>2621</v>
      </c>
      <c r="D1139" t="s">
        <v>4126</v>
      </c>
      <c r="E1139" s="218">
        <v>1000</v>
      </c>
      <c r="F1139" s="218">
        <v>0</v>
      </c>
    </row>
    <row r="1140" spans="1:6">
      <c r="A1140" s="228" t="s">
        <v>2749</v>
      </c>
      <c r="B1140" s="228" t="s">
        <v>2610</v>
      </c>
      <c r="C1140" t="s">
        <v>2834</v>
      </c>
      <c r="D1140" t="s">
        <v>4126</v>
      </c>
      <c r="E1140" s="218">
        <v>6000</v>
      </c>
      <c r="F1140" s="218">
        <v>299.99</v>
      </c>
    </row>
    <row r="1141" spans="1:6">
      <c r="A1141" s="228" t="s">
        <v>2749</v>
      </c>
      <c r="B1141" s="228" t="s">
        <v>2609</v>
      </c>
      <c r="C1141" t="s">
        <v>2892</v>
      </c>
      <c r="D1141" t="s">
        <v>4126</v>
      </c>
      <c r="E1141" s="218">
        <v>1528989</v>
      </c>
      <c r="F1141" s="218">
        <v>1209684.5999999999</v>
      </c>
    </row>
    <row r="1142" spans="1:6">
      <c r="A1142" s="228" t="s">
        <v>2749</v>
      </c>
      <c r="B1142" s="228" t="s">
        <v>2598</v>
      </c>
      <c r="C1142" t="s">
        <v>2650</v>
      </c>
      <c r="D1142" t="s">
        <v>4126</v>
      </c>
      <c r="E1142" s="218">
        <v>5345000</v>
      </c>
      <c r="F1142" s="218">
        <v>1066136.3699999999</v>
      </c>
    </row>
    <row r="1143" spans="1:6">
      <c r="A1143" s="228" t="s">
        <v>2749</v>
      </c>
      <c r="B1143" s="228" t="s">
        <v>2598</v>
      </c>
      <c r="C1143" t="s">
        <v>3530</v>
      </c>
      <c r="D1143" t="s">
        <v>4126</v>
      </c>
      <c r="E1143" s="218">
        <v>100000</v>
      </c>
      <c r="F1143" s="218">
        <v>0</v>
      </c>
    </row>
    <row r="1144" spans="1:6">
      <c r="A1144" s="228" t="s">
        <v>2749</v>
      </c>
      <c r="B1144" s="228" t="s">
        <v>2598</v>
      </c>
      <c r="C1144" t="s">
        <v>3531</v>
      </c>
      <c r="D1144" t="s">
        <v>4126</v>
      </c>
      <c r="E1144" s="218">
        <v>1200000</v>
      </c>
      <c r="F1144" s="218">
        <v>0</v>
      </c>
    </row>
    <row r="1145" spans="1:6">
      <c r="A1145" s="228" t="s">
        <v>2749</v>
      </c>
      <c r="B1145" s="228" t="s">
        <v>2598</v>
      </c>
      <c r="C1145" t="s">
        <v>2630</v>
      </c>
      <c r="D1145" t="s">
        <v>4126</v>
      </c>
      <c r="E1145" s="218">
        <v>50000</v>
      </c>
      <c r="F1145" s="218">
        <v>0</v>
      </c>
    </row>
    <row r="1146" spans="1:6">
      <c r="A1146" s="228" t="s">
        <v>2749</v>
      </c>
      <c r="B1146" s="228" t="s">
        <v>2598</v>
      </c>
      <c r="C1146" t="s">
        <v>3532</v>
      </c>
      <c r="D1146" t="s">
        <v>4126</v>
      </c>
      <c r="E1146" s="218">
        <v>100000</v>
      </c>
      <c r="F1146" s="218">
        <v>38284.300000000003</v>
      </c>
    </row>
    <row r="1147" spans="1:6">
      <c r="A1147" s="228" t="s">
        <v>2749</v>
      </c>
      <c r="B1147" s="228" t="s">
        <v>2598</v>
      </c>
      <c r="C1147" t="s">
        <v>3533</v>
      </c>
      <c r="D1147" t="s">
        <v>4126</v>
      </c>
      <c r="E1147" s="218">
        <v>150000</v>
      </c>
      <c r="F1147" s="218">
        <v>0</v>
      </c>
    </row>
    <row r="1148" spans="1:6">
      <c r="A1148" s="228" t="s">
        <v>2749</v>
      </c>
      <c r="B1148" s="228" t="s">
        <v>2598</v>
      </c>
      <c r="C1148" t="s">
        <v>3534</v>
      </c>
      <c r="D1148" t="s">
        <v>4126</v>
      </c>
      <c r="E1148" s="218">
        <v>50000</v>
      </c>
      <c r="F1148" s="218">
        <v>30941.54</v>
      </c>
    </row>
    <row r="1149" spans="1:6">
      <c r="A1149" s="228" t="s">
        <v>2749</v>
      </c>
      <c r="B1149" s="228" t="s">
        <v>2598</v>
      </c>
      <c r="C1149" t="s">
        <v>2920</v>
      </c>
      <c r="D1149" t="s">
        <v>4126</v>
      </c>
      <c r="E1149" s="218">
        <v>5428590</v>
      </c>
      <c r="F1149" s="218">
        <v>3113134.66</v>
      </c>
    </row>
    <row r="1150" spans="1:6">
      <c r="A1150" s="228" t="s">
        <v>2749</v>
      </c>
      <c r="B1150" s="228" t="s">
        <v>2596</v>
      </c>
      <c r="C1150" t="s">
        <v>2814</v>
      </c>
      <c r="D1150" t="s">
        <v>4126</v>
      </c>
      <c r="E1150" s="218">
        <v>15466020</v>
      </c>
      <c r="F1150" s="218">
        <v>13215508.269999998</v>
      </c>
    </row>
    <row r="1151" spans="1:6">
      <c r="A1151" s="219" t="s">
        <v>2749</v>
      </c>
      <c r="B1151" s="228" t="s">
        <v>2596</v>
      </c>
      <c r="C1151" t="s">
        <v>2923</v>
      </c>
      <c r="D1151" t="s">
        <v>4126</v>
      </c>
      <c r="E1151" s="218">
        <v>96000</v>
      </c>
      <c r="F1151" s="218">
        <v>0</v>
      </c>
    </row>
    <row r="1152" spans="1:6">
      <c r="A1152" s="228" t="s">
        <v>2750</v>
      </c>
      <c r="B1152" s="228" t="s">
        <v>2623</v>
      </c>
      <c r="C1152" t="s">
        <v>3239</v>
      </c>
      <c r="D1152" t="s">
        <v>4126</v>
      </c>
      <c r="E1152" s="218">
        <v>1000</v>
      </c>
      <c r="F1152" s="218">
        <v>0</v>
      </c>
    </row>
    <row r="1153" spans="1:6">
      <c r="A1153" s="228" t="s">
        <v>2750</v>
      </c>
      <c r="B1153" s="228" t="s">
        <v>2618</v>
      </c>
      <c r="C1153" t="s">
        <v>2886</v>
      </c>
      <c r="D1153" t="s">
        <v>4126</v>
      </c>
      <c r="E1153" s="218">
        <v>3267510</v>
      </c>
      <c r="F1153" s="218">
        <v>3866412.0799999996</v>
      </c>
    </row>
    <row r="1154" spans="1:6">
      <c r="A1154" s="228" t="s">
        <v>2750</v>
      </c>
      <c r="B1154" s="228" t="s">
        <v>2618</v>
      </c>
      <c r="C1154" t="s">
        <v>2887</v>
      </c>
      <c r="D1154" t="s">
        <v>4126</v>
      </c>
      <c r="E1154" s="218">
        <v>7282279</v>
      </c>
      <c r="F1154" s="218">
        <v>6239629.6699999999</v>
      </c>
    </row>
    <row r="1155" spans="1:6">
      <c r="A1155" s="228" t="s">
        <v>2750</v>
      </c>
      <c r="B1155" s="228" t="s">
        <v>2617</v>
      </c>
      <c r="C1155" t="s">
        <v>2888</v>
      </c>
      <c r="D1155" t="s">
        <v>4126</v>
      </c>
      <c r="E1155" s="218">
        <v>50000</v>
      </c>
      <c r="F1155" s="218">
        <v>0</v>
      </c>
    </row>
    <row r="1156" spans="1:6">
      <c r="A1156" s="228" t="s">
        <v>2750</v>
      </c>
      <c r="B1156" s="228" t="s">
        <v>2611</v>
      </c>
      <c r="C1156" t="s">
        <v>2813</v>
      </c>
      <c r="D1156" t="s">
        <v>4126</v>
      </c>
      <c r="E1156" s="218">
        <v>406980</v>
      </c>
      <c r="F1156" s="218">
        <v>319844.02</v>
      </c>
    </row>
    <row r="1157" spans="1:6">
      <c r="A1157" s="228" t="s">
        <v>2750</v>
      </c>
      <c r="B1157" s="228" t="s">
        <v>2611</v>
      </c>
      <c r="C1157" t="s">
        <v>3469</v>
      </c>
      <c r="D1157" t="s">
        <v>4126</v>
      </c>
      <c r="E1157" s="218">
        <v>2000</v>
      </c>
      <c r="F1157" s="218">
        <v>0</v>
      </c>
    </row>
    <row r="1158" spans="1:6">
      <c r="A1158" s="228" t="s">
        <v>2750</v>
      </c>
      <c r="B1158" s="228" t="s">
        <v>2611</v>
      </c>
      <c r="C1158" t="s">
        <v>2621</v>
      </c>
      <c r="D1158" t="s">
        <v>4126</v>
      </c>
      <c r="E1158" s="218">
        <v>1000</v>
      </c>
      <c r="F1158" s="218">
        <v>0</v>
      </c>
    </row>
    <row r="1159" spans="1:6">
      <c r="A1159" s="228" t="s">
        <v>2750</v>
      </c>
      <c r="B1159" s="228" t="s">
        <v>2610</v>
      </c>
      <c r="C1159" t="s">
        <v>2834</v>
      </c>
      <c r="D1159" t="s">
        <v>4126</v>
      </c>
      <c r="E1159" s="218">
        <v>1000</v>
      </c>
      <c r="F1159" s="218">
        <v>0</v>
      </c>
    </row>
    <row r="1160" spans="1:6">
      <c r="A1160" s="228" t="s">
        <v>2750</v>
      </c>
      <c r="B1160" s="228" t="s">
        <v>2609</v>
      </c>
      <c r="C1160" t="s">
        <v>2892</v>
      </c>
      <c r="D1160" t="s">
        <v>4126</v>
      </c>
      <c r="E1160" s="218">
        <v>547149</v>
      </c>
      <c r="F1160" s="218">
        <v>377134.22999999992</v>
      </c>
    </row>
    <row r="1161" spans="1:6">
      <c r="A1161" s="228" t="s">
        <v>2750</v>
      </c>
      <c r="B1161" s="228" t="s">
        <v>2598</v>
      </c>
      <c r="C1161" t="s">
        <v>3535</v>
      </c>
      <c r="D1161" t="s">
        <v>4126</v>
      </c>
      <c r="E1161" s="218">
        <v>100000</v>
      </c>
      <c r="F1161" s="218">
        <v>0</v>
      </c>
    </row>
    <row r="1162" spans="1:6">
      <c r="A1162" s="228" t="s">
        <v>2750</v>
      </c>
      <c r="B1162" s="228" t="s">
        <v>2598</v>
      </c>
      <c r="C1162" t="s">
        <v>2650</v>
      </c>
      <c r="D1162" t="s">
        <v>4126</v>
      </c>
      <c r="E1162" s="218">
        <v>6047000</v>
      </c>
      <c r="F1162" s="218">
        <v>87166.19</v>
      </c>
    </row>
    <row r="1163" spans="1:6">
      <c r="A1163" s="228" t="s">
        <v>2750</v>
      </c>
      <c r="B1163" s="228" t="s">
        <v>2598</v>
      </c>
      <c r="C1163" t="s">
        <v>3536</v>
      </c>
      <c r="D1163" t="s">
        <v>4126</v>
      </c>
      <c r="E1163" s="218">
        <v>85000</v>
      </c>
      <c r="F1163" s="218">
        <v>0</v>
      </c>
    </row>
    <row r="1164" spans="1:6">
      <c r="A1164" s="228" t="s">
        <v>2750</v>
      </c>
      <c r="B1164" s="228" t="s">
        <v>2598</v>
      </c>
      <c r="C1164" t="s">
        <v>3537</v>
      </c>
      <c r="D1164" t="s">
        <v>4126</v>
      </c>
      <c r="E1164" s="218">
        <v>30000</v>
      </c>
      <c r="F1164" s="218">
        <v>0</v>
      </c>
    </row>
    <row r="1165" spans="1:6">
      <c r="A1165" s="228" t="s">
        <v>2750</v>
      </c>
      <c r="B1165" s="228" t="s">
        <v>2598</v>
      </c>
      <c r="C1165" t="s">
        <v>3538</v>
      </c>
      <c r="D1165" t="s">
        <v>4126</v>
      </c>
      <c r="E1165" s="218">
        <v>60000</v>
      </c>
      <c r="F1165" s="218">
        <v>0</v>
      </c>
    </row>
    <row r="1166" spans="1:6">
      <c r="A1166" s="228" t="s">
        <v>2750</v>
      </c>
      <c r="B1166" s="228" t="s">
        <v>2598</v>
      </c>
      <c r="C1166" t="s">
        <v>2920</v>
      </c>
      <c r="D1166" t="s">
        <v>4126</v>
      </c>
      <c r="E1166" s="218">
        <v>3421298</v>
      </c>
      <c r="F1166" s="218">
        <v>3870062.06</v>
      </c>
    </row>
    <row r="1167" spans="1:6">
      <c r="A1167" s="228" t="s">
        <v>2750</v>
      </c>
      <c r="B1167" s="228" t="s">
        <v>2596</v>
      </c>
      <c r="C1167" t="s">
        <v>2814</v>
      </c>
      <c r="D1167" t="s">
        <v>4126</v>
      </c>
      <c r="E1167" s="218">
        <v>20303535</v>
      </c>
      <c r="F1167" s="218">
        <v>17045189.169999998</v>
      </c>
    </row>
    <row r="1168" spans="1:6">
      <c r="A1168" s="228" t="s">
        <v>2750</v>
      </c>
      <c r="B1168" s="228" t="s">
        <v>2596</v>
      </c>
      <c r="C1168" t="s">
        <v>2814</v>
      </c>
      <c r="D1168" t="s">
        <v>2709</v>
      </c>
      <c r="E1168" s="218">
        <v>200000</v>
      </c>
      <c r="F1168" s="218">
        <v>230635.98</v>
      </c>
    </row>
    <row r="1169" spans="1:6">
      <c r="A1169" s="219" t="s">
        <v>2750</v>
      </c>
      <c r="B1169" s="228" t="s">
        <v>2596</v>
      </c>
      <c r="C1169" t="s">
        <v>2923</v>
      </c>
      <c r="D1169" t="s">
        <v>4126</v>
      </c>
      <c r="E1169" s="218">
        <v>1000</v>
      </c>
      <c r="F1169" s="218">
        <v>0</v>
      </c>
    </row>
    <row r="1170" spans="1:6">
      <c r="A1170" s="228" t="s">
        <v>2751</v>
      </c>
      <c r="B1170" s="228" t="s">
        <v>2623</v>
      </c>
      <c r="C1170" t="s">
        <v>3239</v>
      </c>
      <c r="D1170" t="s">
        <v>4126</v>
      </c>
      <c r="E1170" s="218">
        <v>1000</v>
      </c>
      <c r="F1170" s="218">
        <v>0</v>
      </c>
    </row>
    <row r="1171" spans="1:6">
      <c r="A1171" s="228" t="s">
        <v>2751</v>
      </c>
      <c r="B1171" s="228" t="s">
        <v>2618</v>
      </c>
      <c r="C1171" t="s">
        <v>2886</v>
      </c>
      <c r="D1171" t="s">
        <v>4126</v>
      </c>
      <c r="E1171" s="218">
        <v>1088760</v>
      </c>
      <c r="F1171" s="218">
        <v>2919621.81</v>
      </c>
    </row>
    <row r="1172" spans="1:6">
      <c r="A1172" s="228" t="s">
        <v>2751</v>
      </c>
      <c r="B1172" s="228" t="s">
        <v>2618</v>
      </c>
      <c r="C1172" t="s">
        <v>2887</v>
      </c>
      <c r="D1172" t="s">
        <v>4126</v>
      </c>
      <c r="E1172" s="218">
        <v>4251688</v>
      </c>
      <c r="F1172" s="218">
        <v>6781784.0399999991</v>
      </c>
    </row>
    <row r="1173" spans="1:6">
      <c r="A1173" s="228" t="s">
        <v>2751</v>
      </c>
      <c r="B1173" s="228" t="s">
        <v>2617</v>
      </c>
      <c r="C1173" t="s">
        <v>2888</v>
      </c>
      <c r="D1173" t="s">
        <v>4126</v>
      </c>
      <c r="E1173" s="218">
        <v>622000</v>
      </c>
      <c r="F1173" s="218">
        <v>0</v>
      </c>
    </row>
    <row r="1174" spans="1:6">
      <c r="A1174" s="228" t="s">
        <v>2751</v>
      </c>
      <c r="B1174" s="228" t="s">
        <v>2611</v>
      </c>
      <c r="C1174" t="s">
        <v>2813</v>
      </c>
      <c r="D1174" t="s">
        <v>4126</v>
      </c>
      <c r="E1174" s="218">
        <v>202750</v>
      </c>
      <c r="F1174" s="218">
        <v>564837.37</v>
      </c>
    </row>
    <row r="1175" spans="1:6">
      <c r="A1175" s="228" t="s">
        <v>2751</v>
      </c>
      <c r="B1175" s="228" t="s">
        <v>2611</v>
      </c>
      <c r="C1175" t="s">
        <v>3469</v>
      </c>
      <c r="D1175" t="s">
        <v>4126</v>
      </c>
      <c r="E1175" s="218">
        <v>1000</v>
      </c>
      <c r="F1175" s="218">
        <v>0</v>
      </c>
    </row>
    <row r="1176" spans="1:6">
      <c r="A1176" s="228" t="s">
        <v>2751</v>
      </c>
      <c r="B1176" s="228" t="s">
        <v>2611</v>
      </c>
      <c r="C1176" t="s">
        <v>2621</v>
      </c>
      <c r="D1176" t="s">
        <v>4126</v>
      </c>
      <c r="E1176" s="218">
        <v>1000</v>
      </c>
      <c r="F1176" s="218">
        <v>0</v>
      </c>
    </row>
    <row r="1177" spans="1:6">
      <c r="A1177" s="228" t="s">
        <v>2751</v>
      </c>
      <c r="B1177" s="228" t="s">
        <v>2610</v>
      </c>
      <c r="C1177" t="s">
        <v>2834</v>
      </c>
      <c r="D1177" t="s">
        <v>4126</v>
      </c>
      <c r="E1177" s="218">
        <v>1000</v>
      </c>
      <c r="F1177" s="218">
        <v>0</v>
      </c>
    </row>
    <row r="1178" spans="1:6">
      <c r="A1178" s="228" t="s">
        <v>2751</v>
      </c>
      <c r="B1178" s="228" t="s">
        <v>2609</v>
      </c>
      <c r="C1178" t="s">
        <v>2892</v>
      </c>
      <c r="D1178" t="s">
        <v>4126</v>
      </c>
      <c r="E1178" s="218">
        <v>576296</v>
      </c>
      <c r="F1178" s="218">
        <v>324265.77999999997</v>
      </c>
    </row>
    <row r="1179" spans="1:6">
      <c r="A1179" s="228" t="s">
        <v>2751</v>
      </c>
      <c r="B1179" s="228" t="s">
        <v>2598</v>
      </c>
      <c r="C1179" t="s">
        <v>2650</v>
      </c>
      <c r="D1179" t="s">
        <v>4126</v>
      </c>
      <c r="E1179" s="218">
        <v>5622000</v>
      </c>
      <c r="F1179" s="218">
        <v>55958.67</v>
      </c>
    </row>
    <row r="1180" spans="1:6">
      <c r="A1180" s="228" t="s">
        <v>2751</v>
      </c>
      <c r="B1180" s="228" t="s">
        <v>2598</v>
      </c>
      <c r="C1180" t="s">
        <v>3539</v>
      </c>
      <c r="D1180" t="s">
        <v>4126</v>
      </c>
      <c r="E1180" s="218">
        <v>45000</v>
      </c>
      <c r="F1180" s="218">
        <v>0</v>
      </c>
    </row>
    <row r="1181" spans="1:6">
      <c r="A1181" s="228" t="s">
        <v>2751</v>
      </c>
      <c r="B1181" s="228" t="s">
        <v>2598</v>
      </c>
      <c r="C1181" t="s">
        <v>3540</v>
      </c>
      <c r="D1181" t="s">
        <v>4126</v>
      </c>
      <c r="E1181" s="218">
        <v>45000</v>
      </c>
      <c r="F1181" s="218">
        <v>0</v>
      </c>
    </row>
    <row r="1182" spans="1:6">
      <c r="A1182" s="228" t="s">
        <v>2751</v>
      </c>
      <c r="B1182" s="228" t="s">
        <v>2598</v>
      </c>
      <c r="C1182" t="s">
        <v>3541</v>
      </c>
      <c r="D1182" t="s">
        <v>4126</v>
      </c>
      <c r="E1182" s="218">
        <v>40000</v>
      </c>
      <c r="F1182" s="218">
        <v>0</v>
      </c>
    </row>
    <row r="1183" spans="1:6">
      <c r="A1183" s="228" t="s">
        <v>2751</v>
      </c>
      <c r="B1183" s="228" t="s">
        <v>2598</v>
      </c>
      <c r="C1183" t="s">
        <v>3542</v>
      </c>
      <c r="D1183" t="s">
        <v>4126</v>
      </c>
      <c r="E1183" s="218">
        <v>100000</v>
      </c>
      <c r="F1183" s="218">
        <v>0</v>
      </c>
    </row>
    <row r="1184" spans="1:6">
      <c r="A1184" s="228" t="s">
        <v>2751</v>
      </c>
      <c r="B1184" s="228" t="s">
        <v>2598</v>
      </c>
      <c r="C1184" t="s">
        <v>2920</v>
      </c>
      <c r="D1184" t="s">
        <v>4126</v>
      </c>
      <c r="E1184" s="218">
        <v>5241343</v>
      </c>
      <c r="F1184" s="218">
        <v>4332633.25</v>
      </c>
    </row>
    <row r="1185" spans="1:6">
      <c r="A1185" s="228" t="s">
        <v>2751</v>
      </c>
      <c r="B1185" s="228" t="s">
        <v>2596</v>
      </c>
      <c r="C1185" t="s">
        <v>2814</v>
      </c>
      <c r="D1185" t="s">
        <v>4126</v>
      </c>
      <c r="E1185" s="218">
        <v>19231116</v>
      </c>
      <c r="F1185" s="218">
        <v>15593504.479999999</v>
      </c>
    </row>
    <row r="1186" spans="1:6">
      <c r="A1186" s="219" t="s">
        <v>2751</v>
      </c>
      <c r="B1186" s="228" t="s">
        <v>2596</v>
      </c>
      <c r="C1186" t="s">
        <v>2923</v>
      </c>
      <c r="D1186" t="s">
        <v>4126</v>
      </c>
      <c r="E1186" s="218">
        <v>1000</v>
      </c>
      <c r="F1186" s="218">
        <v>0</v>
      </c>
    </row>
    <row r="1187" spans="1:6">
      <c r="A1187" s="228" t="s">
        <v>2752</v>
      </c>
      <c r="B1187" s="228" t="s">
        <v>2623</v>
      </c>
      <c r="C1187" t="s">
        <v>3239</v>
      </c>
      <c r="D1187" t="s">
        <v>4126</v>
      </c>
      <c r="E1187" s="218">
        <v>1000</v>
      </c>
      <c r="F1187" s="218">
        <v>0</v>
      </c>
    </row>
    <row r="1188" spans="1:6">
      <c r="A1188" s="228" t="s">
        <v>2752</v>
      </c>
      <c r="B1188" s="228" t="s">
        <v>2618</v>
      </c>
      <c r="C1188" t="s">
        <v>2886</v>
      </c>
      <c r="D1188" t="s">
        <v>4126</v>
      </c>
      <c r="E1188" s="218">
        <v>3000000</v>
      </c>
      <c r="F1188" s="218">
        <v>3324713.6300000004</v>
      </c>
    </row>
    <row r="1189" spans="1:6">
      <c r="A1189" s="228" t="s">
        <v>2752</v>
      </c>
      <c r="B1189" s="228" t="s">
        <v>2618</v>
      </c>
      <c r="C1189" t="s">
        <v>2887</v>
      </c>
      <c r="D1189" t="s">
        <v>4126</v>
      </c>
      <c r="E1189" s="218">
        <v>8216266</v>
      </c>
      <c r="F1189" s="218">
        <v>7253601.9899999993</v>
      </c>
    </row>
    <row r="1190" spans="1:6">
      <c r="A1190" s="228" t="s">
        <v>2752</v>
      </c>
      <c r="B1190" s="228" t="s">
        <v>2617</v>
      </c>
      <c r="C1190" t="s">
        <v>2888</v>
      </c>
      <c r="D1190" t="s">
        <v>4126</v>
      </c>
      <c r="E1190" s="218">
        <v>9000</v>
      </c>
      <c r="F1190" s="218">
        <v>0</v>
      </c>
    </row>
    <row r="1191" spans="1:6">
      <c r="A1191" s="228" t="s">
        <v>2752</v>
      </c>
      <c r="B1191" s="228" t="s">
        <v>2611</v>
      </c>
      <c r="C1191" t="s">
        <v>2813</v>
      </c>
      <c r="D1191" t="s">
        <v>4126</v>
      </c>
      <c r="E1191" s="218">
        <v>510000</v>
      </c>
      <c r="F1191" s="218">
        <v>346701.86</v>
      </c>
    </row>
    <row r="1192" spans="1:6">
      <c r="A1192" s="228" t="s">
        <v>2752</v>
      </c>
      <c r="B1192" s="228" t="s">
        <v>2611</v>
      </c>
      <c r="C1192" t="s">
        <v>3469</v>
      </c>
      <c r="D1192" t="s">
        <v>4126</v>
      </c>
      <c r="E1192" s="218">
        <v>1000</v>
      </c>
      <c r="F1192" s="218">
        <v>0</v>
      </c>
    </row>
    <row r="1193" spans="1:6">
      <c r="A1193" s="228" t="s">
        <v>2752</v>
      </c>
      <c r="B1193" s="228" t="s">
        <v>2611</v>
      </c>
      <c r="C1193" t="s">
        <v>2621</v>
      </c>
      <c r="D1193" t="s">
        <v>4126</v>
      </c>
      <c r="E1193" s="218">
        <v>200000</v>
      </c>
      <c r="F1193" s="218">
        <v>0</v>
      </c>
    </row>
    <row r="1194" spans="1:6">
      <c r="A1194" s="228" t="s">
        <v>2752</v>
      </c>
      <c r="B1194" s="228" t="s">
        <v>2610</v>
      </c>
      <c r="C1194" t="s">
        <v>2834</v>
      </c>
      <c r="D1194" t="s">
        <v>4126</v>
      </c>
      <c r="E1194" s="218">
        <v>2000</v>
      </c>
      <c r="F1194" s="218">
        <v>0</v>
      </c>
    </row>
    <row r="1195" spans="1:6">
      <c r="A1195" s="228" t="s">
        <v>2752</v>
      </c>
      <c r="B1195" s="228" t="s">
        <v>2609</v>
      </c>
      <c r="C1195" t="s">
        <v>2892</v>
      </c>
      <c r="D1195" t="s">
        <v>4126</v>
      </c>
      <c r="E1195" s="218">
        <v>1665018</v>
      </c>
      <c r="F1195" s="218">
        <v>1050280.8399999996</v>
      </c>
    </row>
    <row r="1196" spans="1:6">
      <c r="A1196" s="228" t="s">
        <v>2752</v>
      </c>
      <c r="B1196" s="228" t="s">
        <v>2598</v>
      </c>
      <c r="C1196" t="s">
        <v>3543</v>
      </c>
      <c r="D1196" t="s">
        <v>4126</v>
      </c>
      <c r="E1196" s="218">
        <v>30000</v>
      </c>
      <c r="F1196" s="218">
        <v>0</v>
      </c>
    </row>
    <row r="1197" spans="1:6">
      <c r="A1197" s="228" t="s">
        <v>2752</v>
      </c>
      <c r="B1197" s="228" t="s">
        <v>2598</v>
      </c>
      <c r="C1197" t="s">
        <v>2650</v>
      </c>
      <c r="D1197" t="s">
        <v>4126</v>
      </c>
      <c r="E1197" s="218">
        <v>3070000</v>
      </c>
      <c r="F1197" s="218">
        <v>1327001.19</v>
      </c>
    </row>
    <row r="1198" spans="1:6">
      <c r="A1198" s="228" t="s">
        <v>2752</v>
      </c>
      <c r="B1198" s="228" t="s">
        <v>2598</v>
      </c>
      <c r="C1198" t="s">
        <v>3544</v>
      </c>
      <c r="D1198" t="s">
        <v>4126</v>
      </c>
      <c r="E1198" s="218">
        <v>30000</v>
      </c>
      <c r="F1198" s="218">
        <v>0</v>
      </c>
    </row>
    <row r="1199" spans="1:6">
      <c r="A1199" s="228" t="s">
        <v>2752</v>
      </c>
      <c r="B1199" s="228" t="s">
        <v>2598</v>
      </c>
      <c r="C1199" t="s">
        <v>3545</v>
      </c>
      <c r="D1199" t="s">
        <v>4126</v>
      </c>
      <c r="E1199" s="218">
        <v>40000</v>
      </c>
      <c r="F1199" s="218">
        <v>0</v>
      </c>
    </row>
    <row r="1200" spans="1:6">
      <c r="A1200" s="228" t="s">
        <v>2752</v>
      </c>
      <c r="B1200" s="228" t="s">
        <v>2598</v>
      </c>
      <c r="C1200" t="s">
        <v>3546</v>
      </c>
      <c r="D1200" t="s">
        <v>4126</v>
      </c>
      <c r="E1200" s="218">
        <v>50000</v>
      </c>
      <c r="F1200" s="218">
        <v>0</v>
      </c>
    </row>
    <row r="1201" spans="1:6">
      <c r="A1201" s="228" t="s">
        <v>2752</v>
      </c>
      <c r="B1201" s="228" t="s">
        <v>2598</v>
      </c>
      <c r="C1201" t="s">
        <v>3547</v>
      </c>
      <c r="D1201" t="s">
        <v>4126</v>
      </c>
      <c r="E1201" s="218">
        <v>100000</v>
      </c>
      <c r="F1201" s="218">
        <v>0</v>
      </c>
    </row>
    <row r="1202" spans="1:6">
      <c r="A1202" s="228" t="s">
        <v>2752</v>
      </c>
      <c r="B1202" s="228" t="s">
        <v>2598</v>
      </c>
      <c r="C1202" t="s">
        <v>3548</v>
      </c>
      <c r="D1202" t="s">
        <v>4126</v>
      </c>
      <c r="E1202" s="218">
        <v>70000</v>
      </c>
      <c r="F1202" s="218">
        <v>0</v>
      </c>
    </row>
    <row r="1203" spans="1:6">
      <c r="A1203" s="228" t="s">
        <v>2752</v>
      </c>
      <c r="B1203" s="228" t="s">
        <v>2598</v>
      </c>
      <c r="C1203" t="s">
        <v>3549</v>
      </c>
      <c r="D1203" t="s">
        <v>4126</v>
      </c>
      <c r="E1203" s="218">
        <v>100000</v>
      </c>
      <c r="F1203" s="218">
        <v>0</v>
      </c>
    </row>
    <row r="1204" spans="1:6">
      <c r="A1204" s="228" t="s">
        <v>2752</v>
      </c>
      <c r="B1204" s="228" t="s">
        <v>2598</v>
      </c>
      <c r="C1204" t="s">
        <v>3550</v>
      </c>
      <c r="D1204" t="s">
        <v>4126</v>
      </c>
      <c r="E1204" s="218">
        <v>30000</v>
      </c>
      <c r="F1204" s="218">
        <v>0</v>
      </c>
    </row>
    <row r="1205" spans="1:6">
      <c r="A1205" s="228" t="s">
        <v>2752</v>
      </c>
      <c r="B1205" s="228" t="s">
        <v>2598</v>
      </c>
      <c r="C1205" t="s">
        <v>2920</v>
      </c>
      <c r="D1205" t="s">
        <v>4126</v>
      </c>
      <c r="E1205" s="218">
        <v>5868956</v>
      </c>
      <c r="F1205" s="218">
        <v>2780242.35</v>
      </c>
    </row>
    <row r="1206" spans="1:6">
      <c r="A1206" s="228" t="s">
        <v>2752</v>
      </c>
      <c r="B1206" s="228" t="s">
        <v>2596</v>
      </c>
      <c r="C1206" t="s">
        <v>2814</v>
      </c>
      <c r="D1206" t="s">
        <v>4126</v>
      </c>
      <c r="E1206" s="218">
        <v>20540068</v>
      </c>
      <c r="F1206" s="218">
        <v>16443679.35</v>
      </c>
    </row>
    <row r="1207" spans="1:6">
      <c r="A1207" s="219" t="s">
        <v>2752</v>
      </c>
      <c r="B1207" s="228" t="s">
        <v>2596</v>
      </c>
      <c r="C1207" t="s">
        <v>2923</v>
      </c>
      <c r="D1207" t="s">
        <v>4126</v>
      </c>
      <c r="E1207" s="218">
        <v>20000</v>
      </c>
      <c r="F1207" s="218">
        <v>0</v>
      </c>
    </row>
    <row r="1208" spans="1:6">
      <c r="A1208" s="228" t="s">
        <v>2753</v>
      </c>
      <c r="B1208" s="228" t="s">
        <v>2623</v>
      </c>
      <c r="C1208" t="s">
        <v>3239</v>
      </c>
      <c r="D1208" t="s">
        <v>4126</v>
      </c>
      <c r="E1208" s="218">
        <v>1000</v>
      </c>
      <c r="F1208" s="218">
        <v>0</v>
      </c>
    </row>
    <row r="1209" spans="1:6">
      <c r="A1209" s="228" t="s">
        <v>2753</v>
      </c>
      <c r="B1209" s="228" t="s">
        <v>2618</v>
      </c>
      <c r="C1209" t="s">
        <v>2886</v>
      </c>
      <c r="D1209" t="s">
        <v>4126</v>
      </c>
      <c r="E1209" s="218">
        <v>5138840</v>
      </c>
      <c r="F1209" s="218">
        <v>4932617.6100000003</v>
      </c>
    </row>
    <row r="1210" spans="1:6">
      <c r="A1210" s="228" t="s">
        <v>2753</v>
      </c>
      <c r="B1210" s="228" t="s">
        <v>2618</v>
      </c>
      <c r="C1210" t="s">
        <v>2887</v>
      </c>
      <c r="D1210" t="s">
        <v>4126</v>
      </c>
      <c r="E1210" s="218">
        <v>6951786</v>
      </c>
      <c r="F1210" s="218">
        <v>5974137.6600000001</v>
      </c>
    </row>
    <row r="1211" spans="1:6">
      <c r="A1211" s="228" t="s">
        <v>2753</v>
      </c>
      <c r="B1211" s="228" t="s">
        <v>2617</v>
      </c>
      <c r="C1211" t="s">
        <v>2888</v>
      </c>
      <c r="D1211" t="s">
        <v>4126</v>
      </c>
      <c r="E1211" s="218">
        <v>1000</v>
      </c>
      <c r="F1211" s="218">
        <v>0</v>
      </c>
    </row>
    <row r="1212" spans="1:6">
      <c r="A1212" s="228" t="s">
        <v>2753</v>
      </c>
      <c r="B1212" s="228" t="s">
        <v>2611</v>
      </c>
      <c r="C1212" t="s">
        <v>2813</v>
      </c>
      <c r="D1212" t="s">
        <v>4126</v>
      </c>
      <c r="E1212" s="218">
        <v>340000</v>
      </c>
      <c r="F1212" s="218">
        <v>235979.27000000002</v>
      </c>
    </row>
    <row r="1213" spans="1:6">
      <c r="A1213" s="228" t="s">
        <v>2753</v>
      </c>
      <c r="B1213" s="228" t="s">
        <v>2611</v>
      </c>
      <c r="C1213" t="s">
        <v>2621</v>
      </c>
      <c r="D1213" t="s">
        <v>4126</v>
      </c>
      <c r="E1213" s="218">
        <v>1000</v>
      </c>
      <c r="F1213" s="218">
        <v>0</v>
      </c>
    </row>
    <row r="1214" spans="1:6">
      <c r="A1214" s="228" t="s">
        <v>2753</v>
      </c>
      <c r="B1214" s="228" t="s">
        <v>2610</v>
      </c>
      <c r="C1214" t="s">
        <v>2834</v>
      </c>
      <c r="D1214" t="s">
        <v>4126</v>
      </c>
      <c r="E1214" s="218">
        <v>1000</v>
      </c>
      <c r="F1214" s="218">
        <v>0</v>
      </c>
    </row>
    <row r="1215" spans="1:6">
      <c r="A1215" s="228" t="s">
        <v>2753</v>
      </c>
      <c r="B1215" s="228" t="s">
        <v>2609</v>
      </c>
      <c r="C1215" t="s">
        <v>2892</v>
      </c>
      <c r="D1215" t="s">
        <v>4126</v>
      </c>
      <c r="E1215" s="218">
        <v>541627</v>
      </c>
      <c r="F1215" s="218">
        <v>545041.89999999991</v>
      </c>
    </row>
    <row r="1216" spans="1:6">
      <c r="A1216" s="228" t="s">
        <v>2753</v>
      </c>
      <c r="B1216" s="228" t="s">
        <v>2598</v>
      </c>
      <c r="C1216" t="s">
        <v>3551</v>
      </c>
      <c r="D1216" t="s">
        <v>4126</v>
      </c>
      <c r="E1216" s="218">
        <v>100000</v>
      </c>
      <c r="F1216" s="218">
        <v>0</v>
      </c>
    </row>
    <row r="1217" spans="1:6">
      <c r="A1217" s="228" t="s">
        <v>2753</v>
      </c>
      <c r="B1217" s="228" t="s">
        <v>2598</v>
      </c>
      <c r="C1217" t="s">
        <v>3552</v>
      </c>
      <c r="D1217" t="s">
        <v>4126</v>
      </c>
      <c r="E1217" s="218">
        <v>30000</v>
      </c>
      <c r="F1217" s="218">
        <v>0</v>
      </c>
    </row>
    <row r="1218" spans="1:6">
      <c r="A1218" s="228" t="s">
        <v>2753</v>
      </c>
      <c r="B1218" s="228" t="s">
        <v>2598</v>
      </c>
      <c r="C1218" t="s">
        <v>3553</v>
      </c>
      <c r="D1218" t="s">
        <v>4126</v>
      </c>
      <c r="E1218" s="218">
        <v>1350000</v>
      </c>
      <c r="F1218" s="218">
        <v>0</v>
      </c>
    </row>
    <row r="1219" spans="1:6">
      <c r="A1219" s="228" t="s">
        <v>2753</v>
      </c>
      <c r="B1219" s="228" t="s">
        <v>2598</v>
      </c>
      <c r="C1219" t="s">
        <v>2650</v>
      </c>
      <c r="D1219" t="s">
        <v>4126</v>
      </c>
      <c r="E1219" s="218">
        <v>4018000</v>
      </c>
      <c r="F1219" s="218">
        <v>701609.89</v>
      </c>
    </row>
    <row r="1220" spans="1:6">
      <c r="A1220" s="228" t="s">
        <v>2753</v>
      </c>
      <c r="B1220" s="228" t="s">
        <v>2598</v>
      </c>
      <c r="C1220" t="s">
        <v>2638</v>
      </c>
      <c r="D1220" t="s">
        <v>4126</v>
      </c>
      <c r="E1220" s="218">
        <v>30000</v>
      </c>
      <c r="F1220" s="218">
        <v>0</v>
      </c>
    </row>
    <row r="1221" spans="1:6">
      <c r="A1221" s="228" t="s">
        <v>2753</v>
      </c>
      <c r="B1221" s="228" t="s">
        <v>2598</v>
      </c>
      <c r="C1221" t="s">
        <v>3554</v>
      </c>
      <c r="D1221" t="s">
        <v>4126</v>
      </c>
      <c r="E1221" s="218">
        <v>200000</v>
      </c>
      <c r="F1221" s="218">
        <v>0</v>
      </c>
    </row>
    <row r="1222" spans="1:6">
      <c r="A1222" s="228" t="s">
        <v>2753</v>
      </c>
      <c r="B1222" s="228" t="s">
        <v>2598</v>
      </c>
      <c r="C1222" t="s">
        <v>3555</v>
      </c>
      <c r="D1222" t="s">
        <v>4126</v>
      </c>
      <c r="E1222" s="218">
        <v>30000</v>
      </c>
      <c r="F1222" s="218">
        <v>0</v>
      </c>
    </row>
    <row r="1223" spans="1:6">
      <c r="A1223" s="228" t="s">
        <v>2753</v>
      </c>
      <c r="B1223" s="228" t="s">
        <v>2598</v>
      </c>
      <c r="C1223" t="s">
        <v>3556</v>
      </c>
      <c r="D1223" t="s">
        <v>4126</v>
      </c>
      <c r="E1223" s="218">
        <v>30000</v>
      </c>
      <c r="F1223" s="218">
        <v>0</v>
      </c>
    </row>
    <row r="1224" spans="1:6">
      <c r="A1224" s="228" t="s">
        <v>2753</v>
      </c>
      <c r="B1224" s="228" t="s">
        <v>2598</v>
      </c>
      <c r="C1224" t="s">
        <v>2920</v>
      </c>
      <c r="D1224" t="s">
        <v>4126</v>
      </c>
      <c r="E1224" s="218">
        <v>6691893</v>
      </c>
      <c r="F1224" s="218">
        <v>4558237.4700000007</v>
      </c>
    </row>
    <row r="1225" spans="1:6">
      <c r="A1225" s="228" t="s">
        <v>2753</v>
      </c>
      <c r="B1225" s="228" t="s">
        <v>2596</v>
      </c>
      <c r="C1225" t="s">
        <v>2814</v>
      </c>
      <c r="D1225" t="s">
        <v>4126</v>
      </c>
      <c r="E1225" s="218">
        <v>17470066</v>
      </c>
      <c r="F1225" s="218">
        <v>17146525.679999996</v>
      </c>
    </row>
    <row r="1226" spans="1:6">
      <c r="A1226" s="219" t="s">
        <v>2753</v>
      </c>
      <c r="B1226" s="228" t="s">
        <v>2596</v>
      </c>
      <c r="C1226" t="s">
        <v>2923</v>
      </c>
      <c r="D1226" t="s">
        <v>4126</v>
      </c>
      <c r="E1226" s="218">
        <v>1000</v>
      </c>
      <c r="F1226" s="218">
        <v>0</v>
      </c>
    </row>
    <row r="1227" spans="1:6">
      <c r="A1227" s="228" t="s">
        <v>2754</v>
      </c>
      <c r="B1227" s="228" t="s">
        <v>2623</v>
      </c>
      <c r="C1227" t="s">
        <v>3239</v>
      </c>
      <c r="D1227" t="s">
        <v>4126</v>
      </c>
      <c r="E1227" s="218">
        <v>355540</v>
      </c>
      <c r="F1227" s="218">
        <v>634920</v>
      </c>
    </row>
    <row r="1228" spans="1:6">
      <c r="A1228" s="228" t="s">
        <v>2754</v>
      </c>
      <c r="B1228" s="228" t="s">
        <v>2618</v>
      </c>
      <c r="C1228" t="s">
        <v>2886</v>
      </c>
      <c r="D1228" t="s">
        <v>4126</v>
      </c>
      <c r="E1228" s="218">
        <v>4000000</v>
      </c>
      <c r="F1228" s="218">
        <v>3291165.2600000002</v>
      </c>
    </row>
    <row r="1229" spans="1:6">
      <c r="A1229" s="228" t="s">
        <v>2754</v>
      </c>
      <c r="B1229" s="228" t="s">
        <v>2618</v>
      </c>
      <c r="C1229" t="s">
        <v>2887</v>
      </c>
      <c r="D1229" t="s">
        <v>4126</v>
      </c>
      <c r="E1229" s="218">
        <v>4100000</v>
      </c>
      <c r="F1229" s="218">
        <v>3643550.21</v>
      </c>
    </row>
    <row r="1230" spans="1:6">
      <c r="A1230" s="228" t="s">
        <v>2754</v>
      </c>
      <c r="B1230" s="228" t="s">
        <v>2617</v>
      </c>
      <c r="C1230" t="s">
        <v>2888</v>
      </c>
      <c r="D1230" t="s">
        <v>4126</v>
      </c>
      <c r="E1230" s="218">
        <v>100000</v>
      </c>
      <c r="F1230" s="218">
        <v>0</v>
      </c>
    </row>
    <row r="1231" spans="1:6">
      <c r="A1231" s="228" t="s">
        <v>2754</v>
      </c>
      <c r="B1231" s="228" t="s">
        <v>2611</v>
      </c>
      <c r="C1231" t="s">
        <v>2813</v>
      </c>
      <c r="D1231" t="s">
        <v>4126</v>
      </c>
      <c r="E1231" s="218">
        <v>404427</v>
      </c>
      <c r="F1231" s="218">
        <v>212459.16</v>
      </c>
    </row>
    <row r="1232" spans="1:6">
      <c r="A1232" s="228" t="s">
        <v>2754</v>
      </c>
      <c r="B1232" s="228" t="s">
        <v>2611</v>
      </c>
      <c r="C1232" t="s">
        <v>3469</v>
      </c>
      <c r="D1232" t="s">
        <v>4126</v>
      </c>
      <c r="E1232" s="218">
        <v>25000</v>
      </c>
      <c r="F1232" s="218">
        <v>0</v>
      </c>
    </row>
    <row r="1233" spans="1:6">
      <c r="A1233" s="228" t="s">
        <v>2754</v>
      </c>
      <c r="B1233" s="228" t="s">
        <v>2611</v>
      </c>
      <c r="C1233" t="s">
        <v>2621</v>
      </c>
      <c r="D1233" t="s">
        <v>4126</v>
      </c>
      <c r="E1233" s="218">
        <v>25000</v>
      </c>
      <c r="F1233" s="218">
        <v>0</v>
      </c>
    </row>
    <row r="1234" spans="1:6">
      <c r="A1234" s="228" t="s">
        <v>2754</v>
      </c>
      <c r="B1234" s="228" t="s">
        <v>2610</v>
      </c>
      <c r="C1234" t="s">
        <v>2834</v>
      </c>
      <c r="D1234" t="s">
        <v>4126</v>
      </c>
      <c r="E1234" s="218">
        <v>12861</v>
      </c>
      <c r="F1234" s="218">
        <v>0</v>
      </c>
    </row>
    <row r="1235" spans="1:6">
      <c r="A1235" s="228" t="s">
        <v>2754</v>
      </c>
      <c r="B1235" s="228" t="s">
        <v>2609</v>
      </c>
      <c r="C1235" t="s">
        <v>2892</v>
      </c>
      <c r="D1235" t="s">
        <v>4126</v>
      </c>
      <c r="E1235" s="218">
        <v>675661</v>
      </c>
      <c r="F1235" s="218">
        <v>480597.3</v>
      </c>
    </row>
    <row r="1236" spans="1:6">
      <c r="A1236" s="228" t="s">
        <v>2754</v>
      </c>
      <c r="B1236" s="228" t="s">
        <v>2598</v>
      </c>
      <c r="C1236" t="s">
        <v>2650</v>
      </c>
      <c r="D1236" t="s">
        <v>4126</v>
      </c>
      <c r="E1236" s="218">
        <v>3973613</v>
      </c>
      <c r="F1236" s="218">
        <v>907835.97000000009</v>
      </c>
    </row>
    <row r="1237" spans="1:6">
      <c r="A1237" s="228" t="s">
        <v>2754</v>
      </c>
      <c r="B1237" s="228" t="s">
        <v>2598</v>
      </c>
      <c r="C1237" t="s">
        <v>2650</v>
      </c>
      <c r="D1237" t="s">
        <v>2708</v>
      </c>
      <c r="E1237" s="218">
        <v>0</v>
      </c>
      <c r="F1237" s="218">
        <v>0</v>
      </c>
    </row>
    <row r="1238" spans="1:6">
      <c r="A1238" s="228" t="s">
        <v>2754</v>
      </c>
      <c r="B1238" s="228" t="s">
        <v>2598</v>
      </c>
      <c r="C1238" t="s">
        <v>3557</v>
      </c>
      <c r="D1238" t="s">
        <v>4126</v>
      </c>
      <c r="E1238" s="218">
        <v>150000</v>
      </c>
      <c r="F1238" s="218">
        <v>0</v>
      </c>
    </row>
    <row r="1239" spans="1:6">
      <c r="A1239" s="228" t="s">
        <v>2754</v>
      </c>
      <c r="B1239" s="228" t="s">
        <v>2598</v>
      </c>
      <c r="C1239" t="s">
        <v>3558</v>
      </c>
      <c r="D1239" t="s">
        <v>4126</v>
      </c>
      <c r="E1239" s="218">
        <v>100000</v>
      </c>
      <c r="F1239" s="218">
        <v>0</v>
      </c>
    </row>
    <row r="1240" spans="1:6">
      <c r="A1240" s="228" t="s">
        <v>2754</v>
      </c>
      <c r="B1240" s="228" t="s">
        <v>2598</v>
      </c>
      <c r="C1240" t="s">
        <v>3559</v>
      </c>
      <c r="D1240" t="s">
        <v>4126</v>
      </c>
      <c r="E1240" s="218">
        <v>30000</v>
      </c>
      <c r="F1240" s="218">
        <v>0</v>
      </c>
    </row>
    <row r="1241" spans="1:6">
      <c r="A1241" s="228" t="s">
        <v>2754</v>
      </c>
      <c r="B1241" s="228" t="s">
        <v>2598</v>
      </c>
      <c r="C1241" t="s">
        <v>3560</v>
      </c>
      <c r="D1241" t="s">
        <v>4126</v>
      </c>
      <c r="E1241" s="218">
        <v>30000</v>
      </c>
      <c r="F1241" s="218">
        <v>0</v>
      </c>
    </row>
    <row r="1242" spans="1:6">
      <c r="A1242" s="228" t="s">
        <v>2754</v>
      </c>
      <c r="B1242" s="228" t="s">
        <v>2598</v>
      </c>
      <c r="C1242" t="s">
        <v>3561</v>
      </c>
      <c r="D1242" t="s">
        <v>4126</v>
      </c>
      <c r="E1242" s="218">
        <v>40000</v>
      </c>
      <c r="F1242" s="218">
        <v>0</v>
      </c>
    </row>
    <row r="1243" spans="1:6">
      <c r="A1243" s="228" t="s">
        <v>2754</v>
      </c>
      <c r="B1243" s="228" t="s">
        <v>2598</v>
      </c>
      <c r="C1243" t="s">
        <v>2920</v>
      </c>
      <c r="D1243" t="s">
        <v>4126</v>
      </c>
      <c r="E1243" s="218">
        <v>4451707</v>
      </c>
      <c r="F1243" s="218">
        <v>4614724.33</v>
      </c>
    </row>
    <row r="1244" spans="1:6">
      <c r="A1244" s="228" t="s">
        <v>2754</v>
      </c>
      <c r="B1244" s="228" t="s">
        <v>2596</v>
      </c>
      <c r="C1244" t="s">
        <v>2814</v>
      </c>
      <c r="D1244" t="s">
        <v>4126</v>
      </c>
      <c r="E1244" s="218">
        <v>14607291</v>
      </c>
      <c r="F1244" s="218">
        <v>13021601.960000005</v>
      </c>
    </row>
    <row r="1245" spans="1:6">
      <c r="A1245" s="219" t="s">
        <v>2754</v>
      </c>
      <c r="B1245" s="228" t="s">
        <v>2596</v>
      </c>
      <c r="C1245" t="s">
        <v>2923</v>
      </c>
      <c r="D1245" t="s">
        <v>4126</v>
      </c>
      <c r="E1245" s="218">
        <v>39537</v>
      </c>
      <c r="F1245" s="218">
        <v>11582.53</v>
      </c>
    </row>
    <row r="1246" spans="1:6">
      <c r="A1246" s="228" t="s">
        <v>2755</v>
      </c>
      <c r="B1246" s="228" t="s">
        <v>2623</v>
      </c>
      <c r="C1246" t="s">
        <v>3562</v>
      </c>
      <c r="D1246" t="s">
        <v>4126</v>
      </c>
      <c r="E1246" s="218">
        <v>30000</v>
      </c>
      <c r="F1246" s="218">
        <v>0</v>
      </c>
    </row>
    <row r="1247" spans="1:6">
      <c r="A1247" s="228" t="s">
        <v>2755</v>
      </c>
      <c r="B1247" s="228" t="s">
        <v>2623</v>
      </c>
      <c r="C1247" t="s">
        <v>3239</v>
      </c>
      <c r="D1247" t="s">
        <v>4126</v>
      </c>
      <c r="E1247" s="218">
        <v>35000</v>
      </c>
      <c r="F1247" s="218">
        <v>42938</v>
      </c>
    </row>
    <row r="1248" spans="1:6">
      <c r="A1248" s="228" t="s">
        <v>2755</v>
      </c>
      <c r="B1248" s="228" t="s">
        <v>2618</v>
      </c>
      <c r="C1248" t="s">
        <v>2886</v>
      </c>
      <c r="D1248" t="s">
        <v>4126</v>
      </c>
      <c r="E1248" s="218">
        <v>9409191</v>
      </c>
      <c r="F1248" s="218">
        <v>7381020.5599999996</v>
      </c>
    </row>
    <row r="1249" spans="1:6">
      <c r="A1249" s="228" t="s">
        <v>2755</v>
      </c>
      <c r="B1249" s="228" t="s">
        <v>2618</v>
      </c>
      <c r="C1249" t="s">
        <v>2887</v>
      </c>
      <c r="D1249" t="s">
        <v>4126</v>
      </c>
      <c r="E1249" s="218">
        <v>4359728</v>
      </c>
      <c r="F1249" s="218">
        <v>3691366.5299999993</v>
      </c>
    </row>
    <row r="1250" spans="1:6">
      <c r="A1250" s="228" t="s">
        <v>2755</v>
      </c>
      <c r="B1250" s="228" t="s">
        <v>2617</v>
      </c>
      <c r="C1250" t="s">
        <v>2888</v>
      </c>
      <c r="D1250" t="s">
        <v>4126</v>
      </c>
      <c r="E1250" s="218">
        <v>350000</v>
      </c>
      <c r="F1250" s="218">
        <v>0</v>
      </c>
    </row>
    <row r="1251" spans="1:6">
      <c r="A1251" s="228" t="s">
        <v>2755</v>
      </c>
      <c r="B1251" s="228" t="s">
        <v>2617</v>
      </c>
      <c r="C1251" t="s">
        <v>3563</v>
      </c>
      <c r="D1251" t="s">
        <v>4126</v>
      </c>
      <c r="E1251" s="218">
        <v>40000</v>
      </c>
      <c r="F1251" s="218">
        <v>0</v>
      </c>
    </row>
    <row r="1252" spans="1:6">
      <c r="A1252" s="228" t="s">
        <v>2755</v>
      </c>
      <c r="B1252" s="228" t="s">
        <v>2617</v>
      </c>
      <c r="C1252" t="s">
        <v>3564</v>
      </c>
      <c r="D1252" t="s">
        <v>4126</v>
      </c>
      <c r="E1252" s="218">
        <v>40000</v>
      </c>
      <c r="F1252" s="218">
        <v>0</v>
      </c>
    </row>
    <row r="1253" spans="1:6">
      <c r="A1253" s="228" t="s">
        <v>2755</v>
      </c>
      <c r="B1253" s="228" t="s">
        <v>2611</v>
      </c>
      <c r="C1253" t="s">
        <v>2813</v>
      </c>
      <c r="D1253" t="s">
        <v>4126</v>
      </c>
      <c r="E1253" s="218">
        <v>188786</v>
      </c>
      <c r="F1253" s="218">
        <v>97833.87999999999</v>
      </c>
    </row>
    <row r="1254" spans="1:6">
      <c r="A1254" s="228" t="s">
        <v>2755</v>
      </c>
      <c r="B1254" s="228" t="s">
        <v>2611</v>
      </c>
      <c r="C1254" t="s">
        <v>3469</v>
      </c>
      <c r="D1254" t="s">
        <v>4126</v>
      </c>
      <c r="E1254" s="218">
        <v>1000</v>
      </c>
      <c r="F1254" s="218">
        <v>0</v>
      </c>
    </row>
    <row r="1255" spans="1:6">
      <c r="A1255" s="228" t="s">
        <v>2755</v>
      </c>
      <c r="B1255" s="228" t="s">
        <v>2611</v>
      </c>
      <c r="C1255" t="s">
        <v>2621</v>
      </c>
      <c r="D1255" t="s">
        <v>4126</v>
      </c>
      <c r="E1255" s="218">
        <v>1000</v>
      </c>
      <c r="F1255" s="218">
        <v>0</v>
      </c>
    </row>
    <row r="1256" spans="1:6">
      <c r="A1256" s="228" t="s">
        <v>2755</v>
      </c>
      <c r="B1256" s="228" t="s">
        <v>2610</v>
      </c>
      <c r="C1256" t="s">
        <v>2834</v>
      </c>
      <c r="D1256" t="s">
        <v>4126</v>
      </c>
      <c r="E1256" s="218">
        <v>2000</v>
      </c>
      <c r="F1256" s="218">
        <v>0</v>
      </c>
    </row>
    <row r="1257" spans="1:6">
      <c r="A1257" s="228" t="s">
        <v>2755</v>
      </c>
      <c r="B1257" s="228" t="s">
        <v>2609</v>
      </c>
      <c r="C1257" t="s">
        <v>3565</v>
      </c>
      <c r="D1257" t="s">
        <v>4126</v>
      </c>
      <c r="E1257" s="218">
        <v>30000</v>
      </c>
      <c r="F1257" s="218">
        <v>0</v>
      </c>
    </row>
    <row r="1258" spans="1:6">
      <c r="A1258" s="228" t="s">
        <v>2755</v>
      </c>
      <c r="B1258" s="228" t="s">
        <v>2609</v>
      </c>
      <c r="C1258" t="s">
        <v>3566</v>
      </c>
      <c r="D1258" t="s">
        <v>4126</v>
      </c>
      <c r="E1258" s="218">
        <v>30000</v>
      </c>
      <c r="F1258" s="218">
        <v>0</v>
      </c>
    </row>
    <row r="1259" spans="1:6">
      <c r="A1259" s="228" t="s">
        <v>2755</v>
      </c>
      <c r="B1259" s="228" t="s">
        <v>2609</v>
      </c>
      <c r="C1259" t="s">
        <v>2892</v>
      </c>
      <c r="D1259" t="s">
        <v>4126</v>
      </c>
      <c r="E1259" s="218">
        <v>1251221</v>
      </c>
      <c r="F1259" s="218">
        <v>948109.48</v>
      </c>
    </row>
    <row r="1260" spans="1:6">
      <c r="A1260" s="228" t="s">
        <v>2755</v>
      </c>
      <c r="B1260" s="228" t="s">
        <v>2598</v>
      </c>
      <c r="C1260" t="s">
        <v>2662</v>
      </c>
      <c r="D1260" t="s">
        <v>4126</v>
      </c>
      <c r="E1260" s="218">
        <v>1306750</v>
      </c>
      <c r="F1260" s="218">
        <v>0</v>
      </c>
    </row>
    <row r="1261" spans="1:6">
      <c r="A1261" s="228" t="s">
        <v>2755</v>
      </c>
      <c r="B1261" s="228" t="s">
        <v>2598</v>
      </c>
      <c r="C1261" t="s">
        <v>2661</v>
      </c>
      <c r="D1261" t="s">
        <v>4126</v>
      </c>
      <c r="E1261" s="218">
        <v>2307499</v>
      </c>
      <c r="F1261" s="218">
        <v>0</v>
      </c>
    </row>
    <row r="1262" spans="1:6">
      <c r="A1262" s="228" t="s">
        <v>2755</v>
      </c>
      <c r="B1262" s="228" t="s">
        <v>2598</v>
      </c>
      <c r="C1262" t="s">
        <v>2660</v>
      </c>
      <c r="D1262" t="s">
        <v>4126</v>
      </c>
      <c r="E1262" s="218">
        <v>2209438</v>
      </c>
      <c r="F1262" s="218">
        <v>0</v>
      </c>
    </row>
    <row r="1263" spans="1:6">
      <c r="A1263" s="228" t="s">
        <v>2755</v>
      </c>
      <c r="B1263" s="228" t="s">
        <v>2598</v>
      </c>
      <c r="C1263" t="s">
        <v>2650</v>
      </c>
      <c r="D1263" t="s">
        <v>4126</v>
      </c>
      <c r="E1263" s="218">
        <v>7148000</v>
      </c>
      <c r="F1263" s="218">
        <v>1167430.06</v>
      </c>
    </row>
    <row r="1264" spans="1:6">
      <c r="A1264" s="228" t="s">
        <v>2755</v>
      </c>
      <c r="B1264" s="228" t="s">
        <v>2598</v>
      </c>
      <c r="C1264" t="s">
        <v>3567</v>
      </c>
      <c r="D1264" t="s">
        <v>4126</v>
      </c>
      <c r="E1264" s="218">
        <v>85000</v>
      </c>
      <c r="F1264" s="218">
        <v>0</v>
      </c>
    </row>
    <row r="1265" spans="1:6">
      <c r="A1265" s="228" t="s">
        <v>2755</v>
      </c>
      <c r="B1265" s="228" t="s">
        <v>2598</v>
      </c>
      <c r="C1265" t="s">
        <v>3568</v>
      </c>
      <c r="D1265" t="s">
        <v>4126</v>
      </c>
      <c r="E1265" s="218">
        <v>150000</v>
      </c>
      <c r="F1265" s="218">
        <v>0</v>
      </c>
    </row>
    <row r="1266" spans="1:6">
      <c r="A1266" s="228" t="s">
        <v>2755</v>
      </c>
      <c r="B1266" s="228" t="s">
        <v>2598</v>
      </c>
      <c r="C1266" t="s">
        <v>3569</v>
      </c>
      <c r="D1266" t="s">
        <v>4126</v>
      </c>
      <c r="E1266" s="218">
        <v>50000</v>
      </c>
      <c r="F1266" s="218">
        <v>0</v>
      </c>
    </row>
    <row r="1267" spans="1:6">
      <c r="A1267" s="228" t="s">
        <v>2755</v>
      </c>
      <c r="B1267" s="228" t="s">
        <v>2598</v>
      </c>
      <c r="C1267" t="s">
        <v>3570</v>
      </c>
      <c r="D1267" t="s">
        <v>4126</v>
      </c>
      <c r="E1267" s="218">
        <v>150000</v>
      </c>
      <c r="F1267" s="218">
        <v>0</v>
      </c>
    </row>
    <row r="1268" spans="1:6">
      <c r="A1268" s="228" t="s">
        <v>2755</v>
      </c>
      <c r="B1268" s="228" t="s">
        <v>2598</v>
      </c>
      <c r="C1268" t="s">
        <v>3571</v>
      </c>
      <c r="D1268" t="s">
        <v>4126</v>
      </c>
      <c r="E1268" s="218">
        <v>170000</v>
      </c>
      <c r="F1268" s="218">
        <v>88672.87</v>
      </c>
    </row>
    <row r="1269" spans="1:6">
      <c r="A1269" s="228" t="s">
        <v>2755</v>
      </c>
      <c r="B1269" s="228" t="s">
        <v>2598</v>
      </c>
      <c r="C1269" t="s">
        <v>3572</v>
      </c>
      <c r="D1269" t="s">
        <v>4126</v>
      </c>
      <c r="E1269" s="218">
        <v>200000</v>
      </c>
      <c r="F1269" s="218">
        <v>38678.589999999997</v>
      </c>
    </row>
    <row r="1270" spans="1:6">
      <c r="A1270" s="228" t="s">
        <v>2755</v>
      </c>
      <c r="B1270" s="228" t="s">
        <v>2598</v>
      </c>
      <c r="C1270" t="s">
        <v>3573</v>
      </c>
      <c r="D1270" t="s">
        <v>4126</v>
      </c>
      <c r="E1270" s="218">
        <v>300000</v>
      </c>
      <c r="F1270" s="218">
        <v>285048.88</v>
      </c>
    </row>
    <row r="1271" spans="1:6">
      <c r="A1271" s="228" t="s">
        <v>2755</v>
      </c>
      <c r="B1271" s="228" t="s">
        <v>2598</v>
      </c>
      <c r="C1271" t="s">
        <v>3574</v>
      </c>
      <c r="D1271" t="s">
        <v>4126</v>
      </c>
      <c r="E1271" s="218">
        <v>250000</v>
      </c>
      <c r="F1271" s="218">
        <v>0</v>
      </c>
    </row>
    <row r="1272" spans="1:6">
      <c r="A1272" s="228" t="s">
        <v>2755</v>
      </c>
      <c r="B1272" s="228" t="s">
        <v>2598</v>
      </c>
      <c r="C1272" t="s">
        <v>3575</v>
      </c>
      <c r="D1272" t="s">
        <v>4126</v>
      </c>
      <c r="E1272" s="218">
        <v>40000</v>
      </c>
      <c r="F1272" s="218">
        <v>39456.94</v>
      </c>
    </row>
    <row r="1273" spans="1:6">
      <c r="A1273" s="228" t="s">
        <v>2755</v>
      </c>
      <c r="B1273" s="228" t="s">
        <v>2598</v>
      </c>
      <c r="C1273" t="s">
        <v>3576</v>
      </c>
      <c r="D1273" t="s">
        <v>4126</v>
      </c>
      <c r="E1273" s="218">
        <v>30000</v>
      </c>
      <c r="F1273" s="218">
        <v>29153.8</v>
      </c>
    </row>
    <row r="1274" spans="1:6">
      <c r="A1274" s="228" t="s">
        <v>2755</v>
      </c>
      <c r="B1274" s="228" t="s">
        <v>2598</v>
      </c>
      <c r="C1274" t="s">
        <v>3577</v>
      </c>
      <c r="D1274" t="s">
        <v>4126</v>
      </c>
      <c r="E1274" s="218">
        <v>100000</v>
      </c>
      <c r="F1274" s="218">
        <v>0</v>
      </c>
    </row>
    <row r="1275" spans="1:6">
      <c r="A1275" s="228" t="s">
        <v>2755</v>
      </c>
      <c r="B1275" s="228" t="s">
        <v>2598</v>
      </c>
      <c r="C1275" t="s">
        <v>3578</v>
      </c>
      <c r="D1275" t="s">
        <v>4126</v>
      </c>
      <c r="E1275" s="218">
        <v>100000</v>
      </c>
      <c r="F1275" s="218">
        <v>0</v>
      </c>
    </row>
    <row r="1276" spans="1:6">
      <c r="A1276" s="228" t="s">
        <v>2755</v>
      </c>
      <c r="B1276" s="228" t="s">
        <v>2598</v>
      </c>
      <c r="C1276" t="s">
        <v>3579</v>
      </c>
      <c r="D1276" t="s">
        <v>4126</v>
      </c>
      <c r="E1276" s="218">
        <v>150000</v>
      </c>
      <c r="F1276" s="218">
        <v>145590.81</v>
      </c>
    </row>
    <row r="1277" spans="1:6">
      <c r="A1277" s="228" t="s">
        <v>2755</v>
      </c>
      <c r="B1277" s="228" t="s">
        <v>2598</v>
      </c>
      <c r="C1277" t="s">
        <v>3580</v>
      </c>
      <c r="D1277" t="s">
        <v>4126</v>
      </c>
      <c r="E1277" s="218">
        <v>100000</v>
      </c>
      <c r="F1277" s="218">
        <v>97599.99</v>
      </c>
    </row>
    <row r="1278" spans="1:6">
      <c r="A1278" s="228" t="s">
        <v>2755</v>
      </c>
      <c r="B1278" s="228" t="s">
        <v>2598</v>
      </c>
      <c r="C1278" t="s">
        <v>3581</v>
      </c>
      <c r="D1278" t="s">
        <v>4126</v>
      </c>
      <c r="E1278" s="218">
        <v>30000</v>
      </c>
      <c r="F1278" s="218">
        <v>0</v>
      </c>
    </row>
    <row r="1279" spans="1:6">
      <c r="A1279" s="228" t="s">
        <v>2755</v>
      </c>
      <c r="B1279" s="228" t="s">
        <v>2598</v>
      </c>
      <c r="C1279" t="s">
        <v>3582</v>
      </c>
      <c r="D1279" t="s">
        <v>4126</v>
      </c>
      <c r="E1279" s="218">
        <v>30000</v>
      </c>
      <c r="F1279" s="218">
        <v>0</v>
      </c>
    </row>
    <row r="1280" spans="1:6">
      <c r="A1280" s="228" t="s">
        <v>2755</v>
      </c>
      <c r="B1280" s="228" t="s">
        <v>2598</v>
      </c>
      <c r="C1280" t="s">
        <v>3583</v>
      </c>
      <c r="D1280" t="s">
        <v>4126</v>
      </c>
      <c r="E1280" s="218">
        <v>30000</v>
      </c>
      <c r="F1280" s="218">
        <v>0</v>
      </c>
    </row>
    <row r="1281" spans="1:6">
      <c r="A1281" s="228" t="s">
        <v>2755</v>
      </c>
      <c r="B1281" s="228" t="s">
        <v>2598</v>
      </c>
      <c r="C1281" t="s">
        <v>3584</v>
      </c>
      <c r="D1281" t="s">
        <v>4126</v>
      </c>
      <c r="E1281" s="218">
        <v>30000</v>
      </c>
      <c r="F1281" s="218">
        <v>0</v>
      </c>
    </row>
    <row r="1282" spans="1:6">
      <c r="A1282" s="228" t="s">
        <v>2755</v>
      </c>
      <c r="B1282" s="228" t="s">
        <v>2598</v>
      </c>
      <c r="C1282" t="s">
        <v>3585</v>
      </c>
      <c r="D1282" t="s">
        <v>4126</v>
      </c>
      <c r="E1282" s="218">
        <v>30000</v>
      </c>
      <c r="F1282" s="218">
        <v>0</v>
      </c>
    </row>
    <row r="1283" spans="1:6">
      <c r="A1283" s="228" t="s">
        <v>2755</v>
      </c>
      <c r="B1283" s="228" t="s">
        <v>2598</v>
      </c>
      <c r="C1283" t="s">
        <v>3586</v>
      </c>
      <c r="D1283" t="s">
        <v>4126</v>
      </c>
      <c r="E1283" s="218">
        <v>30000</v>
      </c>
      <c r="F1283" s="218">
        <v>0</v>
      </c>
    </row>
    <row r="1284" spans="1:6">
      <c r="A1284" s="228" t="s">
        <v>2755</v>
      </c>
      <c r="B1284" s="228" t="s">
        <v>2598</v>
      </c>
      <c r="C1284" t="s">
        <v>3587</v>
      </c>
      <c r="D1284" t="s">
        <v>4126</v>
      </c>
      <c r="E1284" s="218">
        <v>30000</v>
      </c>
      <c r="F1284" s="218">
        <v>0</v>
      </c>
    </row>
    <row r="1285" spans="1:6">
      <c r="A1285" s="228" t="s">
        <v>2755</v>
      </c>
      <c r="B1285" s="228" t="s">
        <v>2598</v>
      </c>
      <c r="C1285" t="s">
        <v>3588</v>
      </c>
      <c r="D1285" t="s">
        <v>4126</v>
      </c>
      <c r="E1285" s="218">
        <v>35000</v>
      </c>
      <c r="F1285" s="218">
        <v>0</v>
      </c>
    </row>
    <row r="1286" spans="1:6">
      <c r="A1286" s="228" t="s">
        <v>2755</v>
      </c>
      <c r="B1286" s="228" t="s">
        <v>2598</v>
      </c>
      <c r="C1286" t="s">
        <v>2920</v>
      </c>
      <c r="D1286" t="s">
        <v>4126</v>
      </c>
      <c r="E1286" s="218">
        <v>3880006</v>
      </c>
      <c r="F1286" s="218">
        <v>4837714.9400000004</v>
      </c>
    </row>
    <row r="1287" spans="1:6">
      <c r="A1287" s="228" t="s">
        <v>2755</v>
      </c>
      <c r="B1287" s="228" t="s">
        <v>2596</v>
      </c>
      <c r="C1287" t="s">
        <v>2814</v>
      </c>
      <c r="D1287" t="s">
        <v>4126</v>
      </c>
      <c r="E1287" s="218">
        <v>13164897</v>
      </c>
      <c r="F1287" s="218">
        <v>11312643.689999999</v>
      </c>
    </row>
    <row r="1288" spans="1:6">
      <c r="A1288" s="219" t="s">
        <v>2755</v>
      </c>
      <c r="B1288" s="228" t="s">
        <v>2596</v>
      </c>
      <c r="C1288" t="s">
        <v>2923</v>
      </c>
      <c r="D1288" t="s">
        <v>4126</v>
      </c>
      <c r="E1288" s="218">
        <v>160000</v>
      </c>
      <c r="F1288" s="218">
        <v>0</v>
      </c>
    </row>
    <row r="1289" spans="1:6">
      <c r="A1289" s="228" t="s">
        <v>2756</v>
      </c>
      <c r="B1289" s="228" t="s">
        <v>2623</v>
      </c>
      <c r="C1289" t="s">
        <v>3507</v>
      </c>
      <c r="D1289" t="s">
        <v>4126</v>
      </c>
      <c r="E1289" s="218">
        <v>2000</v>
      </c>
      <c r="F1289" s="218">
        <v>0</v>
      </c>
    </row>
    <row r="1290" spans="1:6">
      <c r="A1290" s="228" t="s">
        <v>2756</v>
      </c>
      <c r="B1290" s="228" t="s">
        <v>2623</v>
      </c>
      <c r="C1290" t="s">
        <v>3239</v>
      </c>
      <c r="D1290" t="s">
        <v>4126</v>
      </c>
      <c r="E1290" s="218">
        <v>201000</v>
      </c>
      <c r="F1290" s="218">
        <v>130000</v>
      </c>
    </row>
    <row r="1291" spans="1:6">
      <c r="A1291" s="228" t="s">
        <v>2756</v>
      </c>
      <c r="B1291" s="228" t="s">
        <v>2618</v>
      </c>
      <c r="C1291" t="s">
        <v>2886</v>
      </c>
      <c r="D1291" t="s">
        <v>4126</v>
      </c>
      <c r="E1291" s="218">
        <v>15025262</v>
      </c>
      <c r="F1291" s="218">
        <v>8484569.9199999999</v>
      </c>
    </row>
    <row r="1292" spans="1:6">
      <c r="A1292" s="228" t="s">
        <v>2756</v>
      </c>
      <c r="B1292" s="228" t="s">
        <v>2618</v>
      </c>
      <c r="C1292" t="s">
        <v>2887</v>
      </c>
      <c r="D1292" t="s">
        <v>4126</v>
      </c>
      <c r="E1292" s="218">
        <v>4820384</v>
      </c>
      <c r="F1292" s="218">
        <v>5143209.9399999995</v>
      </c>
    </row>
    <row r="1293" spans="1:6">
      <c r="A1293" s="228" t="s">
        <v>2756</v>
      </c>
      <c r="B1293" s="228" t="s">
        <v>2617</v>
      </c>
      <c r="C1293" t="s">
        <v>2888</v>
      </c>
      <c r="D1293" t="s">
        <v>4126</v>
      </c>
      <c r="E1293" s="218">
        <v>555664</v>
      </c>
      <c r="F1293" s="218">
        <v>0</v>
      </c>
    </row>
    <row r="1294" spans="1:6">
      <c r="A1294" s="228" t="s">
        <v>2756</v>
      </c>
      <c r="B1294" s="228" t="s">
        <v>2611</v>
      </c>
      <c r="C1294" t="s">
        <v>2813</v>
      </c>
      <c r="D1294" t="s">
        <v>4126</v>
      </c>
      <c r="E1294" s="218">
        <v>85462</v>
      </c>
      <c r="F1294" s="218">
        <v>49259.37</v>
      </c>
    </row>
    <row r="1295" spans="1:6">
      <c r="A1295" s="228" t="s">
        <v>2756</v>
      </c>
      <c r="B1295" s="228" t="s">
        <v>2611</v>
      </c>
      <c r="C1295" t="s">
        <v>3469</v>
      </c>
      <c r="D1295" t="s">
        <v>4126</v>
      </c>
      <c r="E1295" s="218">
        <v>1000</v>
      </c>
      <c r="F1295" s="218">
        <v>0</v>
      </c>
    </row>
    <row r="1296" spans="1:6">
      <c r="A1296" s="228" t="s">
        <v>2756</v>
      </c>
      <c r="B1296" s="228" t="s">
        <v>2611</v>
      </c>
      <c r="C1296" t="s">
        <v>2621</v>
      </c>
      <c r="D1296" t="s">
        <v>4126</v>
      </c>
      <c r="E1296" s="218">
        <v>10000</v>
      </c>
      <c r="F1296" s="218">
        <v>31568.21</v>
      </c>
    </row>
    <row r="1297" spans="1:6">
      <c r="A1297" s="228" t="s">
        <v>2756</v>
      </c>
      <c r="B1297" s="228" t="s">
        <v>2610</v>
      </c>
      <c r="C1297" t="s">
        <v>2834</v>
      </c>
      <c r="D1297" t="s">
        <v>4126</v>
      </c>
      <c r="E1297" s="218">
        <v>8500</v>
      </c>
      <c r="F1297" s="218">
        <v>2424.5100000000002</v>
      </c>
    </row>
    <row r="1298" spans="1:6">
      <c r="A1298" s="228" t="s">
        <v>2756</v>
      </c>
      <c r="B1298" s="228" t="s">
        <v>2609</v>
      </c>
      <c r="C1298" t="s">
        <v>2892</v>
      </c>
      <c r="D1298" t="s">
        <v>4126</v>
      </c>
      <c r="E1298" s="218">
        <v>1017184</v>
      </c>
      <c r="F1298" s="218">
        <v>723831.8</v>
      </c>
    </row>
    <row r="1299" spans="1:6">
      <c r="A1299" s="228" t="s">
        <v>2756</v>
      </c>
      <c r="B1299" s="228" t="s">
        <v>2598</v>
      </c>
      <c r="C1299" t="s">
        <v>3589</v>
      </c>
      <c r="D1299" t="s">
        <v>4126</v>
      </c>
      <c r="E1299" s="218">
        <v>100000</v>
      </c>
      <c r="F1299" s="218">
        <v>0</v>
      </c>
    </row>
    <row r="1300" spans="1:6">
      <c r="A1300" s="228" t="s">
        <v>2756</v>
      </c>
      <c r="B1300" s="228" t="s">
        <v>2598</v>
      </c>
      <c r="C1300" t="s">
        <v>3590</v>
      </c>
      <c r="D1300" t="s">
        <v>4126</v>
      </c>
      <c r="E1300" s="218">
        <v>250000</v>
      </c>
      <c r="F1300" s="218">
        <v>226683.94</v>
      </c>
    </row>
    <row r="1301" spans="1:6">
      <c r="A1301" s="228" t="s">
        <v>2756</v>
      </c>
      <c r="B1301" s="228" t="s">
        <v>2598</v>
      </c>
      <c r="C1301" t="s">
        <v>3591</v>
      </c>
      <c r="D1301" t="s">
        <v>4126</v>
      </c>
      <c r="E1301" s="218">
        <v>80000</v>
      </c>
      <c r="F1301" s="218">
        <v>78096.490000000005</v>
      </c>
    </row>
    <row r="1302" spans="1:6">
      <c r="A1302" s="228" t="s">
        <v>2756</v>
      </c>
      <c r="B1302" s="228" t="s">
        <v>2598</v>
      </c>
      <c r="C1302" t="s">
        <v>2667</v>
      </c>
      <c r="D1302" t="s">
        <v>4126</v>
      </c>
      <c r="E1302" s="218">
        <v>30000</v>
      </c>
      <c r="F1302" s="218">
        <v>0</v>
      </c>
    </row>
    <row r="1303" spans="1:6">
      <c r="A1303" s="228" t="s">
        <v>2756</v>
      </c>
      <c r="B1303" s="228" t="s">
        <v>2598</v>
      </c>
      <c r="C1303" t="s">
        <v>3592</v>
      </c>
      <c r="D1303" t="s">
        <v>4126</v>
      </c>
      <c r="E1303" s="218">
        <v>30000</v>
      </c>
      <c r="F1303" s="218">
        <v>0</v>
      </c>
    </row>
    <row r="1304" spans="1:6">
      <c r="A1304" s="228" t="s">
        <v>2756</v>
      </c>
      <c r="B1304" s="228" t="s">
        <v>2598</v>
      </c>
      <c r="C1304" t="s">
        <v>3593</v>
      </c>
      <c r="D1304" t="s">
        <v>4126</v>
      </c>
      <c r="E1304" s="218">
        <v>30000</v>
      </c>
      <c r="F1304" s="218">
        <v>0</v>
      </c>
    </row>
    <row r="1305" spans="1:6">
      <c r="A1305" s="228" t="s">
        <v>2756</v>
      </c>
      <c r="B1305" s="228" t="s">
        <v>2598</v>
      </c>
      <c r="C1305" t="s">
        <v>3594</v>
      </c>
      <c r="D1305" t="s">
        <v>4126</v>
      </c>
      <c r="E1305" s="218">
        <v>30000</v>
      </c>
      <c r="F1305" s="218">
        <v>0</v>
      </c>
    </row>
    <row r="1306" spans="1:6">
      <c r="A1306" s="228" t="s">
        <v>2756</v>
      </c>
      <c r="B1306" s="228" t="s">
        <v>2598</v>
      </c>
      <c r="C1306" t="s">
        <v>3595</v>
      </c>
      <c r="D1306" t="s">
        <v>4126</v>
      </c>
      <c r="E1306" s="218">
        <v>100000</v>
      </c>
      <c r="F1306" s="218">
        <v>0</v>
      </c>
    </row>
    <row r="1307" spans="1:6">
      <c r="A1307" s="228" t="s">
        <v>2756</v>
      </c>
      <c r="B1307" s="228" t="s">
        <v>2598</v>
      </c>
      <c r="C1307" t="s">
        <v>2663</v>
      </c>
      <c r="D1307" t="s">
        <v>4126</v>
      </c>
      <c r="E1307" s="218">
        <v>6712046</v>
      </c>
      <c r="F1307" s="218">
        <v>0</v>
      </c>
    </row>
    <row r="1308" spans="1:6">
      <c r="A1308" s="228" t="s">
        <v>2756</v>
      </c>
      <c r="B1308" s="228" t="s">
        <v>2598</v>
      </c>
      <c r="C1308" t="s">
        <v>2650</v>
      </c>
      <c r="D1308" t="s">
        <v>4126</v>
      </c>
      <c r="E1308" s="218">
        <v>4931336</v>
      </c>
      <c r="F1308" s="218">
        <v>2147584.5300000003</v>
      </c>
    </row>
    <row r="1309" spans="1:6">
      <c r="A1309" s="228" t="s">
        <v>2756</v>
      </c>
      <c r="B1309" s="228" t="s">
        <v>2598</v>
      </c>
      <c r="C1309" t="s">
        <v>3596</v>
      </c>
      <c r="D1309" t="s">
        <v>4126</v>
      </c>
      <c r="E1309" s="218">
        <v>100000</v>
      </c>
      <c r="F1309" s="218">
        <v>0</v>
      </c>
    </row>
    <row r="1310" spans="1:6">
      <c r="A1310" s="228" t="s">
        <v>2756</v>
      </c>
      <c r="B1310" s="228" t="s">
        <v>2598</v>
      </c>
      <c r="C1310" t="s">
        <v>3597</v>
      </c>
      <c r="D1310" t="s">
        <v>4126</v>
      </c>
      <c r="E1310" s="218">
        <v>350000</v>
      </c>
      <c r="F1310" s="218">
        <v>0</v>
      </c>
    </row>
    <row r="1311" spans="1:6">
      <c r="A1311" s="228" t="s">
        <v>2756</v>
      </c>
      <c r="B1311" s="228" t="s">
        <v>2598</v>
      </c>
      <c r="C1311" t="s">
        <v>3598</v>
      </c>
      <c r="D1311" t="s">
        <v>4126</v>
      </c>
      <c r="E1311" s="218">
        <v>50000</v>
      </c>
      <c r="F1311" s="218">
        <v>0</v>
      </c>
    </row>
    <row r="1312" spans="1:6">
      <c r="A1312" s="228" t="s">
        <v>2756</v>
      </c>
      <c r="B1312" s="228" t="s">
        <v>2598</v>
      </c>
      <c r="C1312" t="s">
        <v>3599</v>
      </c>
      <c r="D1312" t="s">
        <v>4126</v>
      </c>
      <c r="E1312" s="218">
        <v>50000</v>
      </c>
      <c r="F1312" s="218">
        <v>0</v>
      </c>
    </row>
    <row r="1313" spans="1:6">
      <c r="A1313" s="228" t="s">
        <v>2756</v>
      </c>
      <c r="B1313" s="228" t="s">
        <v>2598</v>
      </c>
      <c r="C1313" t="s">
        <v>3600</v>
      </c>
      <c r="D1313" t="s">
        <v>4126</v>
      </c>
      <c r="E1313" s="218">
        <v>40000</v>
      </c>
      <c r="F1313" s="218">
        <v>0</v>
      </c>
    </row>
    <row r="1314" spans="1:6">
      <c r="A1314" s="228" t="s">
        <v>2756</v>
      </c>
      <c r="B1314" s="228" t="s">
        <v>2598</v>
      </c>
      <c r="C1314" t="s">
        <v>3601</v>
      </c>
      <c r="D1314" t="s">
        <v>4126</v>
      </c>
      <c r="E1314" s="218">
        <v>30000</v>
      </c>
      <c r="F1314" s="218">
        <v>0</v>
      </c>
    </row>
    <row r="1315" spans="1:6">
      <c r="A1315" s="228" t="s">
        <v>2756</v>
      </c>
      <c r="B1315" s="228" t="s">
        <v>2598</v>
      </c>
      <c r="C1315" t="s">
        <v>3602</v>
      </c>
      <c r="D1315" t="s">
        <v>4126</v>
      </c>
      <c r="E1315" s="218">
        <v>30000</v>
      </c>
      <c r="F1315" s="218">
        <v>0</v>
      </c>
    </row>
    <row r="1316" spans="1:6">
      <c r="A1316" s="228" t="s">
        <v>2756</v>
      </c>
      <c r="B1316" s="228" t="s">
        <v>2598</v>
      </c>
      <c r="C1316" t="s">
        <v>3603</v>
      </c>
      <c r="D1316" t="s">
        <v>4126</v>
      </c>
      <c r="E1316" s="218">
        <v>30000</v>
      </c>
      <c r="F1316" s="218">
        <v>0</v>
      </c>
    </row>
    <row r="1317" spans="1:6">
      <c r="A1317" s="228" t="s">
        <v>2756</v>
      </c>
      <c r="B1317" s="228" t="s">
        <v>2598</v>
      </c>
      <c r="C1317" t="s">
        <v>3604</v>
      </c>
      <c r="D1317" t="s">
        <v>4126</v>
      </c>
      <c r="E1317" s="218">
        <v>30000</v>
      </c>
      <c r="F1317" s="218">
        <v>0</v>
      </c>
    </row>
    <row r="1318" spans="1:6">
      <c r="A1318" s="228" t="s">
        <v>2756</v>
      </c>
      <c r="B1318" s="228" t="s">
        <v>2598</v>
      </c>
      <c r="C1318" t="s">
        <v>3605</v>
      </c>
      <c r="D1318" t="s">
        <v>4126</v>
      </c>
      <c r="E1318" s="218">
        <v>30000</v>
      </c>
      <c r="F1318" s="218">
        <v>0</v>
      </c>
    </row>
    <row r="1319" spans="1:6">
      <c r="A1319" s="228" t="s">
        <v>2756</v>
      </c>
      <c r="B1319" s="228" t="s">
        <v>2598</v>
      </c>
      <c r="C1319" t="s">
        <v>2626</v>
      </c>
      <c r="D1319" t="s">
        <v>4126</v>
      </c>
      <c r="E1319" s="218">
        <v>400000</v>
      </c>
      <c r="F1319" s="218">
        <v>0</v>
      </c>
    </row>
    <row r="1320" spans="1:6">
      <c r="A1320" s="228" t="s">
        <v>2756</v>
      </c>
      <c r="B1320" s="228" t="s">
        <v>2598</v>
      </c>
      <c r="C1320" t="s">
        <v>3606</v>
      </c>
      <c r="D1320" t="s">
        <v>4126</v>
      </c>
      <c r="E1320" s="218">
        <v>100000</v>
      </c>
      <c r="F1320" s="218">
        <v>0</v>
      </c>
    </row>
    <row r="1321" spans="1:6">
      <c r="A1321" s="228" t="s">
        <v>2756</v>
      </c>
      <c r="B1321" s="228" t="s">
        <v>2598</v>
      </c>
      <c r="C1321" t="s">
        <v>3607</v>
      </c>
      <c r="D1321" t="s">
        <v>4126</v>
      </c>
      <c r="E1321" s="218">
        <v>100000</v>
      </c>
      <c r="F1321" s="218">
        <v>0</v>
      </c>
    </row>
    <row r="1322" spans="1:6">
      <c r="A1322" s="228" t="s">
        <v>2756</v>
      </c>
      <c r="B1322" s="228" t="s">
        <v>2598</v>
      </c>
      <c r="C1322" t="s">
        <v>3608</v>
      </c>
      <c r="D1322" t="s">
        <v>4126</v>
      </c>
      <c r="E1322" s="218">
        <v>100000</v>
      </c>
      <c r="F1322" s="218">
        <v>0</v>
      </c>
    </row>
    <row r="1323" spans="1:6">
      <c r="A1323" s="228" t="s">
        <v>2756</v>
      </c>
      <c r="B1323" s="228" t="s">
        <v>2598</v>
      </c>
      <c r="C1323" t="s">
        <v>3609</v>
      </c>
      <c r="D1323" t="s">
        <v>4126</v>
      </c>
      <c r="E1323" s="218">
        <v>150000</v>
      </c>
      <c r="F1323" s="218">
        <v>0</v>
      </c>
    </row>
    <row r="1324" spans="1:6">
      <c r="A1324" s="228" t="s">
        <v>2756</v>
      </c>
      <c r="B1324" s="228" t="s">
        <v>2598</v>
      </c>
      <c r="C1324" t="s">
        <v>3610</v>
      </c>
      <c r="D1324" t="s">
        <v>4126</v>
      </c>
      <c r="E1324" s="218">
        <v>150000</v>
      </c>
      <c r="F1324" s="218">
        <v>0</v>
      </c>
    </row>
    <row r="1325" spans="1:6">
      <c r="A1325" s="228" t="s">
        <v>2756</v>
      </c>
      <c r="B1325" s="228" t="s">
        <v>2598</v>
      </c>
      <c r="C1325" t="s">
        <v>3611</v>
      </c>
      <c r="D1325" t="s">
        <v>4126</v>
      </c>
      <c r="E1325" s="218">
        <v>30000</v>
      </c>
      <c r="F1325" s="218">
        <v>0</v>
      </c>
    </row>
    <row r="1326" spans="1:6">
      <c r="A1326" s="228" t="s">
        <v>2756</v>
      </c>
      <c r="B1326" s="228" t="s">
        <v>2598</v>
      </c>
      <c r="C1326" t="s">
        <v>2920</v>
      </c>
      <c r="D1326" t="s">
        <v>4126</v>
      </c>
      <c r="E1326" s="218">
        <v>7460210</v>
      </c>
      <c r="F1326" s="218">
        <v>5267478.4700000007</v>
      </c>
    </row>
    <row r="1327" spans="1:6">
      <c r="A1327" s="228" t="s">
        <v>2756</v>
      </c>
      <c r="B1327" s="228" t="s">
        <v>2596</v>
      </c>
      <c r="C1327" t="s">
        <v>2814</v>
      </c>
      <c r="D1327" t="s">
        <v>4126</v>
      </c>
      <c r="E1327" s="218">
        <v>21205842</v>
      </c>
      <c r="F1327" s="218">
        <v>18881758.020000007</v>
      </c>
    </row>
    <row r="1328" spans="1:6">
      <c r="A1328" s="219" t="s">
        <v>2756</v>
      </c>
      <c r="B1328" s="228" t="s">
        <v>2596</v>
      </c>
      <c r="C1328" t="s">
        <v>2923</v>
      </c>
      <c r="D1328" t="s">
        <v>4126</v>
      </c>
      <c r="E1328" s="218">
        <v>1000</v>
      </c>
      <c r="F1328" s="218">
        <v>0</v>
      </c>
    </row>
    <row r="1329" spans="1:6">
      <c r="A1329" s="228" t="s">
        <v>2757</v>
      </c>
      <c r="B1329" s="228" t="s">
        <v>2623</v>
      </c>
      <c r="C1329" t="s">
        <v>3239</v>
      </c>
      <c r="D1329" t="s">
        <v>4126</v>
      </c>
      <c r="E1329" s="218">
        <v>201200</v>
      </c>
      <c r="F1329" s="218">
        <v>220000</v>
      </c>
    </row>
    <row r="1330" spans="1:6">
      <c r="A1330" s="228" t="s">
        <v>2757</v>
      </c>
      <c r="B1330" s="228" t="s">
        <v>2618</v>
      </c>
      <c r="C1330" t="s">
        <v>2886</v>
      </c>
      <c r="D1330" t="s">
        <v>4126</v>
      </c>
      <c r="E1330" s="218">
        <v>9315862</v>
      </c>
      <c r="F1330" s="218">
        <v>4649797.9799999995</v>
      </c>
    </row>
    <row r="1331" spans="1:6">
      <c r="A1331" s="228" t="s">
        <v>2757</v>
      </c>
      <c r="B1331" s="228" t="s">
        <v>2618</v>
      </c>
      <c r="C1331" t="s">
        <v>2886</v>
      </c>
      <c r="D1331" t="s">
        <v>2709</v>
      </c>
      <c r="E1331" s="218">
        <v>1492</v>
      </c>
      <c r="F1331" s="218">
        <v>52936.22</v>
      </c>
    </row>
    <row r="1332" spans="1:6">
      <c r="A1332" s="228" t="s">
        <v>2757</v>
      </c>
      <c r="B1332" s="228" t="s">
        <v>2618</v>
      </c>
      <c r="C1332" t="s">
        <v>2887</v>
      </c>
      <c r="D1332" t="s">
        <v>4126</v>
      </c>
      <c r="E1332" s="218">
        <v>8144566</v>
      </c>
      <c r="F1332" s="218">
        <v>4882297.29</v>
      </c>
    </row>
    <row r="1333" spans="1:6">
      <c r="A1333" s="228" t="s">
        <v>2757</v>
      </c>
      <c r="B1333" s="228" t="s">
        <v>2617</v>
      </c>
      <c r="C1333" t="s">
        <v>2888</v>
      </c>
      <c r="D1333" t="s">
        <v>4126</v>
      </c>
      <c r="E1333" s="218">
        <v>330000</v>
      </c>
      <c r="F1333" s="218">
        <v>0</v>
      </c>
    </row>
    <row r="1334" spans="1:6">
      <c r="A1334" s="228" t="s">
        <v>2757</v>
      </c>
      <c r="B1334" s="228" t="s">
        <v>2611</v>
      </c>
      <c r="C1334" t="s">
        <v>2813</v>
      </c>
      <c r="D1334" t="s">
        <v>4126</v>
      </c>
      <c r="E1334" s="218">
        <v>91840</v>
      </c>
      <c r="F1334" s="218">
        <v>64007.09</v>
      </c>
    </row>
    <row r="1335" spans="1:6">
      <c r="A1335" s="228" t="s">
        <v>2757</v>
      </c>
      <c r="B1335" s="228" t="s">
        <v>2611</v>
      </c>
      <c r="C1335" t="s">
        <v>3469</v>
      </c>
      <c r="D1335" t="s">
        <v>4126</v>
      </c>
      <c r="E1335" s="218">
        <v>200000</v>
      </c>
      <c r="F1335" s="218">
        <v>0</v>
      </c>
    </row>
    <row r="1336" spans="1:6">
      <c r="A1336" s="228" t="s">
        <v>2757</v>
      </c>
      <c r="B1336" s="228" t="s">
        <v>2611</v>
      </c>
      <c r="C1336" t="s">
        <v>2621</v>
      </c>
      <c r="D1336" t="s">
        <v>4126</v>
      </c>
      <c r="E1336" s="218">
        <v>200000</v>
      </c>
      <c r="F1336" s="218">
        <v>0</v>
      </c>
    </row>
    <row r="1337" spans="1:6">
      <c r="A1337" s="228" t="s">
        <v>2757</v>
      </c>
      <c r="B1337" s="228" t="s">
        <v>2610</v>
      </c>
      <c r="C1337" t="s">
        <v>2834</v>
      </c>
      <c r="D1337" t="s">
        <v>4126</v>
      </c>
      <c r="E1337" s="218">
        <v>16000</v>
      </c>
      <c r="F1337" s="218">
        <v>6747</v>
      </c>
    </row>
    <row r="1338" spans="1:6">
      <c r="A1338" s="228" t="s">
        <v>2757</v>
      </c>
      <c r="B1338" s="228" t="s">
        <v>2609</v>
      </c>
      <c r="C1338" t="s">
        <v>2892</v>
      </c>
      <c r="D1338" t="s">
        <v>4126</v>
      </c>
      <c r="E1338" s="218">
        <v>927628</v>
      </c>
      <c r="F1338" s="218">
        <v>1207933.53</v>
      </c>
    </row>
    <row r="1339" spans="1:6">
      <c r="A1339" s="228" t="s">
        <v>2757</v>
      </c>
      <c r="B1339" s="228" t="s">
        <v>2598</v>
      </c>
      <c r="C1339" t="s">
        <v>3612</v>
      </c>
      <c r="D1339" t="s">
        <v>4126</v>
      </c>
      <c r="E1339" s="218">
        <v>30000</v>
      </c>
      <c r="F1339" s="218">
        <v>0</v>
      </c>
    </row>
    <row r="1340" spans="1:6">
      <c r="A1340" s="228" t="s">
        <v>2757</v>
      </c>
      <c r="B1340" s="228" t="s">
        <v>2598</v>
      </c>
      <c r="C1340" t="s">
        <v>3613</v>
      </c>
      <c r="D1340" t="s">
        <v>4126</v>
      </c>
      <c r="E1340" s="218">
        <v>50000</v>
      </c>
      <c r="F1340" s="218">
        <v>0</v>
      </c>
    </row>
    <row r="1341" spans="1:6">
      <c r="A1341" s="228" t="s">
        <v>2757</v>
      </c>
      <c r="B1341" s="228" t="s">
        <v>2598</v>
      </c>
      <c r="C1341" t="s">
        <v>3614</v>
      </c>
      <c r="D1341" t="s">
        <v>4126</v>
      </c>
      <c r="E1341" s="218">
        <v>100000</v>
      </c>
      <c r="F1341" s="218">
        <v>0</v>
      </c>
    </row>
    <row r="1342" spans="1:6">
      <c r="A1342" s="228" t="s">
        <v>2757</v>
      </c>
      <c r="B1342" s="228" t="s">
        <v>2598</v>
      </c>
      <c r="C1342" t="s">
        <v>3615</v>
      </c>
      <c r="D1342" t="s">
        <v>4126</v>
      </c>
      <c r="E1342" s="218">
        <v>100000</v>
      </c>
      <c r="F1342" s="218">
        <v>0</v>
      </c>
    </row>
    <row r="1343" spans="1:6">
      <c r="A1343" s="228" t="s">
        <v>2757</v>
      </c>
      <c r="B1343" s="228" t="s">
        <v>2598</v>
      </c>
      <c r="C1343" t="s">
        <v>3616</v>
      </c>
      <c r="D1343" t="s">
        <v>4126</v>
      </c>
      <c r="E1343" s="218">
        <v>150000</v>
      </c>
      <c r="F1343" s="218">
        <v>0</v>
      </c>
    </row>
    <row r="1344" spans="1:6">
      <c r="A1344" s="228" t="s">
        <v>2757</v>
      </c>
      <c r="B1344" s="228" t="s">
        <v>2598</v>
      </c>
      <c r="C1344" t="s">
        <v>3617</v>
      </c>
      <c r="D1344" t="s">
        <v>4126</v>
      </c>
      <c r="E1344" s="218">
        <v>290000</v>
      </c>
      <c r="F1344" s="218">
        <v>0</v>
      </c>
    </row>
    <row r="1345" spans="1:6">
      <c r="A1345" s="228" t="s">
        <v>2757</v>
      </c>
      <c r="B1345" s="228" t="s">
        <v>2598</v>
      </c>
      <c r="C1345" t="s">
        <v>3618</v>
      </c>
      <c r="D1345" t="s">
        <v>4126</v>
      </c>
      <c r="E1345" s="218">
        <v>210000</v>
      </c>
      <c r="F1345" s="218">
        <v>0</v>
      </c>
    </row>
    <row r="1346" spans="1:6">
      <c r="A1346" s="228" t="s">
        <v>2757</v>
      </c>
      <c r="B1346" s="228" t="s">
        <v>2598</v>
      </c>
      <c r="C1346" t="s">
        <v>3619</v>
      </c>
      <c r="D1346" t="s">
        <v>4126</v>
      </c>
      <c r="E1346" s="218">
        <v>80000</v>
      </c>
      <c r="F1346" s="218">
        <v>0</v>
      </c>
    </row>
    <row r="1347" spans="1:6">
      <c r="A1347" s="228" t="s">
        <v>2757</v>
      </c>
      <c r="B1347" s="228" t="s">
        <v>2598</v>
      </c>
      <c r="C1347" t="s">
        <v>3620</v>
      </c>
      <c r="D1347" t="s">
        <v>4126</v>
      </c>
      <c r="E1347" s="218">
        <v>500000</v>
      </c>
      <c r="F1347" s="218">
        <v>0</v>
      </c>
    </row>
    <row r="1348" spans="1:6">
      <c r="A1348" s="228" t="s">
        <v>2757</v>
      </c>
      <c r="B1348" s="228" t="s">
        <v>2598</v>
      </c>
      <c r="C1348" t="s">
        <v>3621</v>
      </c>
      <c r="D1348" t="s">
        <v>4126</v>
      </c>
      <c r="E1348" s="218">
        <v>100000</v>
      </c>
      <c r="F1348" s="218">
        <v>0</v>
      </c>
    </row>
    <row r="1349" spans="1:6">
      <c r="A1349" s="228" t="s">
        <v>2757</v>
      </c>
      <c r="B1349" s="228" t="s">
        <v>2598</v>
      </c>
      <c r="C1349" t="s">
        <v>3622</v>
      </c>
      <c r="D1349" t="s">
        <v>4126</v>
      </c>
      <c r="E1349" s="218">
        <v>130000</v>
      </c>
      <c r="F1349" s="218">
        <v>0</v>
      </c>
    </row>
    <row r="1350" spans="1:6">
      <c r="A1350" s="228" t="s">
        <v>2757</v>
      </c>
      <c r="B1350" s="228" t="s">
        <v>2598</v>
      </c>
      <c r="C1350" t="s">
        <v>3623</v>
      </c>
      <c r="D1350" t="s">
        <v>4126</v>
      </c>
      <c r="E1350" s="218">
        <v>150000</v>
      </c>
      <c r="F1350" s="218">
        <v>0</v>
      </c>
    </row>
    <row r="1351" spans="1:6">
      <c r="A1351" s="228" t="s">
        <v>2757</v>
      </c>
      <c r="B1351" s="228" t="s">
        <v>2598</v>
      </c>
      <c r="C1351" t="s">
        <v>3624</v>
      </c>
      <c r="D1351" t="s">
        <v>4126</v>
      </c>
      <c r="E1351" s="218">
        <v>100000</v>
      </c>
      <c r="F1351" s="218">
        <v>0</v>
      </c>
    </row>
    <row r="1352" spans="1:6">
      <c r="A1352" s="228" t="s">
        <v>2757</v>
      </c>
      <c r="B1352" s="228" t="s">
        <v>2598</v>
      </c>
      <c r="C1352" t="s">
        <v>3625</v>
      </c>
      <c r="D1352" t="s">
        <v>4126</v>
      </c>
      <c r="E1352" s="218">
        <v>50000</v>
      </c>
      <c r="F1352" s="218">
        <v>0</v>
      </c>
    </row>
    <row r="1353" spans="1:6">
      <c r="A1353" s="228" t="s">
        <v>2757</v>
      </c>
      <c r="B1353" s="228" t="s">
        <v>2598</v>
      </c>
      <c r="C1353" t="s">
        <v>3626</v>
      </c>
      <c r="D1353" t="s">
        <v>4126</v>
      </c>
      <c r="E1353" s="218">
        <v>30000</v>
      </c>
      <c r="F1353" s="218">
        <v>0</v>
      </c>
    </row>
    <row r="1354" spans="1:6">
      <c r="A1354" s="228" t="s">
        <v>2757</v>
      </c>
      <c r="B1354" s="228" t="s">
        <v>2598</v>
      </c>
      <c r="C1354" t="s">
        <v>3627</v>
      </c>
      <c r="D1354" t="s">
        <v>4126</v>
      </c>
      <c r="E1354" s="218">
        <v>130000</v>
      </c>
      <c r="F1354" s="218">
        <v>0</v>
      </c>
    </row>
    <row r="1355" spans="1:6">
      <c r="A1355" s="228" t="s">
        <v>2757</v>
      </c>
      <c r="B1355" s="228" t="s">
        <v>2598</v>
      </c>
      <c r="C1355" t="s">
        <v>3628</v>
      </c>
      <c r="D1355" t="s">
        <v>4126</v>
      </c>
      <c r="E1355" s="218">
        <v>30000</v>
      </c>
      <c r="F1355" s="218">
        <v>0</v>
      </c>
    </row>
    <row r="1356" spans="1:6">
      <c r="A1356" s="228" t="s">
        <v>2757</v>
      </c>
      <c r="B1356" s="228" t="s">
        <v>2598</v>
      </c>
      <c r="C1356" t="s">
        <v>3629</v>
      </c>
      <c r="D1356" t="s">
        <v>4126</v>
      </c>
      <c r="E1356" s="218">
        <v>70000</v>
      </c>
      <c r="F1356" s="218">
        <v>0</v>
      </c>
    </row>
    <row r="1357" spans="1:6">
      <c r="A1357" s="228" t="s">
        <v>2757</v>
      </c>
      <c r="B1357" s="228" t="s">
        <v>2598</v>
      </c>
      <c r="C1357" t="s">
        <v>3630</v>
      </c>
      <c r="D1357" t="s">
        <v>4126</v>
      </c>
      <c r="E1357" s="218">
        <v>30000</v>
      </c>
      <c r="F1357" s="218">
        <v>0</v>
      </c>
    </row>
    <row r="1358" spans="1:6">
      <c r="A1358" s="228" t="s">
        <v>2757</v>
      </c>
      <c r="B1358" s="228" t="s">
        <v>2598</v>
      </c>
      <c r="C1358" t="s">
        <v>3631</v>
      </c>
      <c r="D1358" t="s">
        <v>4126</v>
      </c>
      <c r="E1358" s="218">
        <v>30000</v>
      </c>
      <c r="F1358" s="218">
        <v>0</v>
      </c>
    </row>
    <row r="1359" spans="1:6">
      <c r="A1359" s="228" t="s">
        <v>2757</v>
      </c>
      <c r="B1359" s="228" t="s">
        <v>2598</v>
      </c>
      <c r="C1359" t="s">
        <v>3632</v>
      </c>
      <c r="D1359" t="s">
        <v>4126</v>
      </c>
      <c r="E1359" s="218">
        <v>30000</v>
      </c>
      <c r="F1359" s="218">
        <v>0</v>
      </c>
    </row>
    <row r="1360" spans="1:6">
      <c r="A1360" s="228" t="s">
        <v>2757</v>
      </c>
      <c r="B1360" s="228" t="s">
        <v>2598</v>
      </c>
      <c r="C1360" t="s">
        <v>3633</v>
      </c>
      <c r="D1360" t="s">
        <v>4126</v>
      </c>
      <c r="E1360" s="218">
        <v>30000</v>
      </c>
      <c r="F1360" s="218">
        <v>0</v>
      </c>
    </row>
    <row r="1361" spans="1:6">
      <c r="A1361" s="228" t="s">
        <v>2757</v>
      </c>
      <c r="B1361" s="228" t="s">
        <v>2598</v>
      </c>
      <c r="C1361" t="s">
        <v>3634</v>
      </c>
      <c r="D1361" t="s">
        <v>4126</v>
      </c>
      <c r="E1361" s="218">
        <v>30000</v>
      </c>
      <c r="F1361" s="218">
        <v>0</v>
      </c>
    </row>
    <row r="1362" spans="1:6">
      <c r="A1362" s="228" t="s">
        <v>2757</v>
      </c>
      <c r="B1362" s="228" t="s">
        <v>2598</v>
      </c>
      <c r="C1362" t="s">
        <v>3635</v>
      </c>
      <c r="D1362" t="s">
        <v>4126</v>
      </c>
      <c r="E1362" s="218">
        <v>30000</v>
      </c>
      <c r="F1362" s="218">
        <v>0</v>
      </c>
    </row>
    <row r="1363" spans="1:6">
      <c r="A1363" s="228" t="s">
        <v>2757</v>
      </c>
      <c r="B1363" s="228" t="s">
        <v>2598</v>
      </c>
      <c r="C1363" t="s">
        <v>3636</v>
      </c>
      <c r="D1363" t="s">
        <v>4126</v>
      </c>
      <c r="E1363" s="218">
        <v>30000</v>
      </c>
      <c r="F1363" s="218">
        <v>0</v>
      </c>
    </row>
    <row r="1364" spans="1:6">
      <c r="A1364" s="228" t="s">
        <v>2757</v>
      </c>
      <c r="B1364" s="228" t="s">
        <v>2598</v>
      </c>
      <c r="C1364" t="s">
        <v>3637</v>
      </c>
      <c r="D1364" t="s">
        <v>4126</v>
      </c>
      <c r="E1364" s="218">
        <v>30000</v>
      </c>
      <c r="F1364" s="218">
        <v>0</v>
      </c>
    </row>
    <row r="1365" spans="1:6">
      <c r="A1365" s="228" t="s">
        <v>2757</v>
      </c>
      <c r="B1365" s="228" t="s">
        <v>2598</v>
      </c>
      <c r="C1365" t="s">
        <v>3638</v>
      </c>
      <c r="D1365" t="s">
        <v>4126</v>
      </c>
      <c r="E1365" s="218">
        <v>30000</v>
      </c>
      <c r="F1365" s="218">
        <v>0</v>
      </c>
    </row>
    <row r="1366" spans="1:6">
      <c r="A1366" s="228" t="s">
        <v>2757</v>
      </c>
      <c r="B1366" s="228" t="s">
        <v>2598</v>
      </c>
      <c r="C1366" t="s">
        <v>3639</v>
      </c>
      <c r="D1366" t="s">
        <v>4126</v>
      </c>
      <c r="E1366" s="218">
        <v>30000</v>
      </c>
      <c r="F1366" s="218">
        <v>0</v>
      </c>
    </row>
    <row r="1367" spans="1:6">
      <c r="A1367" s="228" t="s">
        <v>2757</v>
      </c>
      <c r="B1367" s="228" t="s">
        <v>2598</v>
      </c>
      <c r="C1367" t="s">
        <v>2670</v>
      </c>
      <c r="D1367" t="s">
        <v>4126</v>
      </c>
      <c r="E1367" s="218">
        <v>30000</v>
      </c>
      <c r="F1367" s="218">
        <v>0</v>
      </c>
    </row>
    <row r="1368" spans="1:6">
      <c r="A1368" s="228" t="s">
        <v>2757</v>
      </c>
      <c r="B1368" s="228" t="s">
        <v>2598</v>
      </c>
      <c r="C1368" t="s">
        <v>2669</v>
      </c>
      <c r="D1368" t="s">
        <v>4126</v>
      </c>
      <c r="E1368" s="218">
        <v>30000</v>
      </c>
      <c r="F1368" s="218">
        <v>0</v>
      </c>
    </row>
    <row r="1369" spans="1:6">
      <c r="A1369" s="228" t="s">
        <v>2757</v>
      </c>
      <c r="B1369" s="228" t="s">
        <v>2598</v>
      </c>
      <c r="C1369" t="s">
        <v>2668</v>
      </c>
      <c r="D1369" t="s">
        <v>4126</v>
      </c>
      <c r="E1369" s="218">
        <v>30000</v>
      </c>
      <c r="F1369" s="218">
        <v>0</v>
      </c>
    </row>
    <row r="1370" spans="1:6">
      <c r="A1370" s="228" t="s">
        <v>2757</v>
      </c>
      <c r="B1370" s="228" t="s">
        <v>2598</v>
      </c>
      <c r="C1370" t="s">
        <v>3640</v>
      </c>
      <c r="D1370" t="s">
        <v>4126</v>
      </c>
      <c r="E1370" s="218">
        <v>30000</v>
      </c>
      <c r="F1370" s="218">
        <v>0</v>
      </c>
    </row>
    <row r="1371" spans="1:6">
      <c r="A1371" s="228" t="s">
        <v>2757</v>
      </c>
      <c r="B1371" s="228" t="s">
        <v>2598</v>
      </c>
      <c r="C1371" t="s">
        <v>3641</v>
      </c>
      <c r="D1371" t="s">
        <v>4126</v>
      </c>
      <c r="E1371" s="218">
        <v>30000</v>
      </c>
      <c r="F1371" s="218">
        <v>0</v>
      </c>
    </row>
    <row r="1372" spans="1:6">
      <c r="A1372" s="228" t="s">
        <v>2757</v>
      </c>
      <c r="B1372" s="228" t="s">
        <v>2598</v>
      </c>
      <c r="C1372" t="s">
        <v>2650</v>
      </c>
      <c r="D1372" t="s">
        <v>4126</v>
      </c>
      <c r="E1372" s="218">
        <v>6670000</v>
      </c>
      <c r="F1372" s="218">
        <v>5338892.7299999995</v>
      </c>
    </row>
    <row r="1373" spans="1:6">
      <c r="A1373" s="228" t="s">
        <v>2757</v>
      </c>
      <c r="B1373" s="228" t="s">
        <v>2598</v>
      </c>
      <c r="C1373" t="s">
        <v>3642</v>
      </c>
      <c r="D1373" t="s">
        <v>4126</v>
      </c>
      <c r="E1373" s="218">
        <v>120000</v>
      </c>
      <c r="F1373" s="218">
        <v>0</v>
      </c>
    </row>
    <row r="1374" spans="1:6">
      <c r="A1374" s="228" t="s">
        <v>2757</v>
      </c>
      <c r="B1374" s="228" t="s">
        <v>2598</v>
      </c>
      <c r="C1374" t="s">
        <v>3643</v>
      </c>
      <c r="D1374" t="s">
        <v>4126</v>
      </c>
      <c r="E1374" s="218">
        <v>40000</v>
      </c>
      <c r="F1374" s="218">
        <v>0</v>
      </c>
    </row>
    <row r="1375" spans="1:6">
      <c r="A1375" s="228" t="s">
        <v>2757</v>
      </c>
      <c r="B1375" s="228" t="s">
        <v>2598</v>
      </c>
      <c r="C1375" t="s">
        <v>2637</v>
      </c>
      <c r="D1375" t="s">
        <v>4126</v>
      </c>
      <c r="E1375" s="218">
        <v>40000</v>
      </c>
      <c r="F1375" s="218">
        <v>0</v>
      </c>
    </row>
    <row r="1376" spans="1:6">
      <c r="A1376" s="228" t="s">
        <v>2757</v>
      </c>
      <c r="B1376" s="228" t="s">
        <v>2598</v>
      </c>
      <c r="C1376" t="s">
        <v>3644</v>
      </c>
      <c r="D1376" t="s">
        <v>4126</v>
      </c>
      <c r="E1376" s="218">
        <v>3000000</v>
      </c>
      <c r="F1376" s="218">
        <v>0</v>
      </c>
    </row>
    <row r="1377" spans="1:6">
      <c r="A1377" s="228" t="s">
        <v>2757</v>
      </c>
      <c r="B1377" s="228" t="s">
        <v>2598</v>
      </c>
      <c r="C1377" t="s">
        <v>3645</v>
      </c>
      <c r="D1377" t="s">
        <v>4126</v>
      </c>
      <c r="E1377" s="218">
        <v>5000000</v>
      </c>
      <c r="F1377" s="218">
        <v>0</v>
      </c>
    </row>
    <row r="1378" spans="1:6">
      <c r="A1378" s="228" t="s">
        <v>2757</v>
      </c>
      <c r="B1378" s="228" t="s">
        <v>2598</v>
      </c>
      <c r="C1378" t="s">
        <v>3646</v>
      </c>
      <c r="D1378" t="s">
        <v>4126</v>
      </c>
      <c r="E1378" s="218">
        <v>50000</v>
      </c>
      <c r="F1378" s="218">
        <v>0</v>
      </c>
    </row>
    <row r="1379" spans="1:6">
      <c r="A1379" s="228" t="s">
        <v>2757</v>
      </c>
      <c r="B1379" s="228" t="s">
        <v>2598</v>
      </c>
      <c r="C1379" t="s">
        <v>3647</v>
      </c>
      <c r="D1379" t="s">
        <v>4126</v>
      </c>
      <c r="E1379" s="218">
        <v>50000</v>
      </c>
      <c r="F1379" s="218">
        <v>0</v>
      </c>
    </row>
    <row r="1380" spans="1:6">
      <c r="A1380" s="228" t="s">
        <v>2757</v>
      </c>
      <c r="B1380" s="228" t="s">
        <v>2598</v>
      </c>
      <c r="C1380" t="s">
        <v>3648</v>
      </c>
      <c r="D1380" t="s">
        <v>4126</v>
      </c>
      <c r="E1380" s="218">
        <v>150000</v>
      </c>
      <c r="F1380" s="218">
        <v>0</v>
      </c>
    </row>
    <row r="1381" spans="1:6">
      <c r="A1381" s="228" t="s">
        <v>2757</v>
      </c>
      <c r="B1381" s="228" t="s">
        <v>2598</v>
      </c>
      <c r="C1381" t="s">
        <v>3649</v>
      </c>
      <c r="D1381" t="s">
        <v>4126</v>
      </c>
      <c r="E1381" s="218">
        <v>50000</v>
      </c>
      <c r="F1381" s="218">
        <v>0</v>
      </c>
    </row>
    <row r="1382" spans="1:6">
      <c r="A1382" s="228" t="s">
        <v>2757</v>
      </c>
      <c r="B1382" s="228" t="s">
        <v>2598</v>
      </c>
      <c r="C1382" t="s">
        <v>3650</v>
      </c>
      <c r="D1382" t="s">
        <v>4126</v>
      </c>
      <c r="E1382" s="218">
        <v>40000</v>
      </c>
      <c r="F1382" s="218">
        <v>0</v>
      </c>
    </row>
    <row r="1383" spans="1:6">
      <c r="A1383" s="228" t="s">
        <v>2757</v>
      </c>
      <c r="B1383" s="228" t="s">
        <v>2598</v>
      </c>
      <c r="C1383" t="s">
        <v>3651</v>
      </c>
      <c r="D1383" t="s">
        <v>4126</v>
      </c>
      <c r="E1383" s="218">
        <v>80000</v>
      </c>
      <c r="F1383" s="218">
        <v>0</v>
      </c>
    </row>
    <row r="1384" spans="1:6">
      <c r="A1384" s="228" t="s">
        <v>2757</v>
      </c>
      <c r="B1384" s="228" t="s">
        <v>2598</v>
      </c>
      <c r="C1384" t="s">
        <v>3652</v>
      </c>
      <c r="D1384" t="s">
        <v>4126</v>
      </c>
      <c r="E1384" s="218">
        <v>40000</v>
      </c>
      <c r="F1384" s="218">
        <v>0</v>
      </c>
    </row>
    <row r="1385" spans="1:6">
      <c r="A1385" s="228" t="s">
        <v>2757</v>
      </c>
      <c r="B1385" s="228" t="s">
        <v>2598</v>
      </c>
      <c r="C1385" t="s">
        <v>3653</v>
      </c>
      <c r="D1385" t="s">
        <v>4126</v>
      </c>
      <c r="E1385" s="218">
        <v>100000</v>
      </c>
      <c r="F1385" s="218">
        <v>0</v>
      </c>
    </row>
    <row r="1386" spans="1:6">
      <c r="A1386" s="228" t="s">
        <v>2757</v>
      </c>
      <c r="B1386" s="228" t="s">
        <v>2598</v>
      </c>
      <c r="C1386" t="s">
        <v>3654</v>
      </c>
      <c r="D1386" t="s">
        <v>4126</v>
      </c>
      <c r="E1386" s="218">
        <v>80000</v>
      </c>
      <c r="F1386" s="218">
        <v>0</v>
      </c>
    </row>
    <row r="1387" spans="1:6">
      <c r="A1387" s="228" t="s">
        <v>2757</v>
      </c>
      <c r="B1387" s="228" t="s">
        <v>2598</v>
      </c>
      <c r="C1387" t="s">
        <v>3655</v>
      </c>
      <c r="D1387" t="s">
        <v>4126</v>
      </c>
      <c r="E1387" s="218">
        <v>150000</v>
      </c>
      <c r="F1387" s="218">
        <v>0</v>
      </c>
    </row>
    <row r="1388" spans="1:6">
      <c r="A1388" s="228" t="s">
        <v>2757</v>
      </c>
      <c r="B1388" s="228" t="s">
        <v>2598</v>
      </c>
      <c r="C1388" t="s">
        <v>3656</v>
      </c>
      <c r="D1388" t="s">
        <v>4126</v>
      </c>
      <c r="E1388" s="218">
        <v>250000</v>
      </c>
      <c r="F1388" s="218">
        <v>0</v>
      </c>
    </row>
    <row r="1389" spans="1:6">
      <c r="A1389" s="228" t="s">
        <v>2757</v>
      </c>
      <c r="B1389" s="228" t="s">
        <v>2598</v>
      </c>
      <c r="C1389" t="s">
        <v>3657</v>
      </c>
      <c r="D1389" t="s">
        <v>4126</v>
      </c>
      <c r="E1389" s="218">
        <v>30000</v>
      </c>
      <c r="F1389" s="218">
        <v>0</v>
      </c>
    </row>
    <row r="1390" spans="1:6">
      <c r="A1390" s="228" t="s">
        <v>2757</v>
      </c>
      <c r="B1390" s="228" t="s">
        <v>2598</v>
      </c>
      <c r="C1390" t="s">
        <v>3658</v>
      </c>
      <c r="D1390" t="s">
        <v>4126</v>
      </c>
      <c r="E1390" s="218">
        <v>30000</v>
      </c>
      <c r="F1390" s="218">
        <v>0</v>
      </c>
    </row>
    <row r="1391" spans="1:6">
      <c r="A1391" s="228" t="s">
        <v>2757</v>
      </c>
      <c r="B1391" s="228" t="s">
        <v>2598</v>
      </c>
      <c r="C1391" t="s">
        <v>3659</v>
      </c>
      <c r="D1391" t="s">
        <v>4126</v>
      </c>
      <c r="E1391" s="218">
        <v>30000</v>
      </c>
      <c r="F1391" s="218">
        <v>0</v>
      </c>
    </row>
    <row r="1392" spans="1:6">
      <c r="A1392" s="228" t="s">
        <v>2757</v>
      </c>
      <c r="B1392" s="228" t="s">
        <v>2598</v>
      </c>
      <c r="C1392" t="s">
        <v>3660</v>
      </c>
      <c r="D1392" t="s">
        <v>4126</v>
      </c>
      <c r="E1392" s="218">
        <v>15000000</v>
      </c>
      <c r="F1392" s="218">
        <v>0</v>
      </c>
    </row>
    <row r="1393" spans="1:6">
      <c r="A1393" s="228" t="s">
        <v>2757</v>
      </c>
      <c r="B1393" s="228" t="s">
        <v>2598</v>
      </c>
      <c r="C1393" t="s">
        <v>3661</v>
      </c>
      <c r="D1393" t="s">
        <v>4126</v>
      </c>
      <c r="E1393" s="218">
        <v>30000</v>
      </c>
      <c r="F1393" s="218">
        <v>0</v>
      </c>
    </row>
    <row r="1394" spans="1:6">
      <c r="A1394" s="228" t="s">
        <v>2757</v>
      </c>
      <c r="B1394" s="228" t="s">
        <v>2598</v>
      </c>
      <c r="C1394" t="s">
        <v>3662</v>
      </c>
      <c r="D1394" t="s">
        <v>4126</v>
      </c>
      <c r="E1394" s="218">
        <v>30000</v>
      </c>
      <c r="F1394" s="218">
        <v>0</v>
      </c>
    </row>
    <row r="1395" spans="1:6">
      <c r="A1395" s="228" t="s">
        <v>2757</v>
      </c>
      <c r="B1395" s="228" t="s">
        <v>2598</v>
      </c>
      <c r="C1395" t="s">
        <v>3663</v>
      </c>
      <c r="D1395" t="s">
        <v>4126</v>
      </c>
      <c r="E1395" s="218">
        <v>30000</v>
      </c>
      <c r="F1395" s="218">
        <v>0</v>
      </c>
    </row>
    <row r="1396" spans="1:6">
      <c r="A1396" s="228" t="s">
        <v>2757</v>
      </c>
      <c r="B1396" s="228" t="s">
        <v>2598</v>
      </c>
      <c r="C1396" t="s">
        <v>3664</v>
      </c>
      <c r="D1396" t="s">
        <v>4126</v>
      </c>
      <c r="E1396" s="218">
        <v>30000</v>
      </c>
      <c r="F1396" s="218">
        <v>0</v>
      </c>
    </row>
    <row r="1397" spans="1:6">
      <c r="A1397" s="228" t="s">
        <v>2757</v>
      </c>
      <c r="B1397" s="228" t="s">
        <v>2598</v>
      </c>
      <c r="C1397" t="s">
        <v>2920</v>
      </c>
      <c r="D1397" t="s">
        <v>4126</v>
      </c>
      <c r="E1397" s="218">
        <v>6058911</v>
      </c>
      <c r="F1397" s="218">
        <v>5804492.8099999996</v>
      </c>
    </row>
    <row r="1398" spans="1:6">
      <c r="A1398" s="228" t="s">
        <v>2757</v>
      </c>
      <c r="B1398" s="228" t="s">
        <v>2596</v>
      </c>
      <c r="C1398" t="s">
        <v>2814</v>
      </c>
      <c r="D1398" t="s">
        <v>4126</v>
      </c>
      <c r="E1398" s="218">
        <v>13483330</v>
      </c>
      <c r="F1398" s="218">
        <v>12516243.75</v>
      </c>
    </row>
    <row r="1399" spans="1:6">
      <c r="A1399" s="219" t="s">
        <v>2757</v>
      </c>
      <c r="B1399" s="228" t="s">
        <v>2596</v>
      </c>
      <c r="C1399" t="s">
        <v>2923</v>
      </c>
      <c r="D1399" t="s">
        <v>4126</v>
      </c>
      <c r="E1399" s="218">
        <v>32000</v>
      </c>
      <c r="F1399" s="218">
        <v>20137.88</v>
      </c>
    </row>
    <row r="1400" spans="1:6">
      <c r="A1400" s="228" t="s">
        <v>2758</v>
      </c>
      <c r="B1400" s="228" t="s">
        <v>2623</v>
      </c>
      <c r="C1400" t="s">
        <v>3239</v>
      </c>
      <c r="D1400" t="s">
        <v>4126</v>
      </c>
      <c r="E1400" s="218">
        <v>201000</v>
      </c>
      <c r="F1400" s="218">
        <v>0</v>
      </c>
    </row>
    <row r="1401" spans="1:6">
      <c r="A1401" s="228" t="s">
        <v>2758</v>
      </c>
      <c r="B1401" s="228" t="s">
        <v>2618</v>
      </c>
      <c r="C1401" t="s">
        <v>3665</v>
      </c>
      <c r="D1401" t="s">
        <v>4126</v>
      </c>
      <c r="E1401" s="218">
        <v>30000</v>
      </c>
      <c r="F1401" s="218">
        <v>0</v>
      </c>
    </row>
    <row r="1402" spans="1:6">
      <c r="A1402" s="228" t="s">
        <v>2758</v>
      </c>
      <c r="B1402" s="228" t="s">
        <v>2618</v>
      </c>
      <c r="C1402" t="s">
        <v>2886</v>
      </c>
      <c r="D1402" t="s">
        <v>4126</v>
      </c>
      <c r="E1402" s="218">
        <v>5805595</v>
      </c>
      <c r="F1402" s="218">
        <v>5155685.51</v>
      </c>
    </row>
    <row r="1403" spans="1:6">
      <c r="A1403" s="228" t="s">
        <v>2758</v>
      </c>
      <c r="B1403" s="228" t="s">
        <v>2618</v>
      </c>
      <c r="C1403" t="s">
        <v>2887</v>
      </c>
      <c r="D1403" t="s">
        <v>4126</v>
      </c>
      <c r="E1403" s="218">
        <v>6824069</v>
      </c>
      <c r="F1403" s="218">
        <v>6096672.6899999995</v>
      </c>
    </row>
    <row r="1404" spans="1:6">
      <c r="A1404" s="228" t="s">
        <v>2758</v>
      </c>
      <c r="B1404" s="228" t="s">
        <v>2617</v>
      </c>
      <c r="C1404" t="s">
        <v>2888</v>
      </c>
      <c r="D1404" t="s">
        <v>4126</v>
      </c>
      <c r="E1404" s="218">
        <v>250000</v>
      </c>
      <c r="F1404" s="218">
        <v>0</v>
      </c>
    </row>
    <row r="1405" spans="1:6">
      <c r="A1405" s="228" t="s">
        <v>2758</v>
      </c>
      <c r="B1405" s="228" t="s">
        <v>2611</v>
      </c>
      <c r="C1405" t="s">
        <v>2813</v>
      </c>
      <c r="D1405" t="s">
        <v>4126</v>
      </c>
      <c r="E1405" s="218">
        <v>196683</v>
      </c>
      <c r="F1405" s="218">
        <v>299321.85000000003</v>
      </c>
    </row>
    <row r="1406" spans="1:6">
      <c r="A1406" s="228" t="s">
        <v>2758</v>
      </c>
      <c r="B1406" s="228" t="s">
        <v>2611</v>
      </c>
      <c r="C1406" t="s">
        <v>2621</v>
      </c>
      <c r="D1406" t="s">
        <v>4126</v>
      </c>
      <c r="E1406" s="218">
        <v>400000</v>
      </c>
      <c r="F1406" s="218">
        <v>121158.64</v>
      </c>
    </row>
    <row r="1407" spans="1:6">
      <c r="A1407" s="228" t="s">
        <v>2758</v>
      </c>
      <c r="B1407" s="228" t="s">
        <v>2610</v>
      </c>
      <c r="C1407" t="s">
        <v>2834</v>
      </c>
      <c r="D1407" t="s">
        <v>4126</v>
      </c>
      <c r="E1407" s="218">
        <v>3000</v>
      </c>
      <c r="F1407" s="218">
        <v>0</v>
      </c>
    </row>
    <row r="1408" spans="1:6">
      <c r="A1408" s="228" t="s">
        <v>2758</v>
      </c>
      <c r="B1408" s="228" t="s">
        <v>2609</v>
      </c>
      <c r="C1408" t="s">
        <v>2892</v>
      </c>
      <c r="D1408" t="s">
        <v>4126</v>
      </c>
      <c r="E1408" s="218">
        <v>1632173</v>
      </c>
      <c r="F1408" s="218">
        <v>1285762.8700000003</v>
      </c>
    </row>
    <row r="1409" spans="1:6">
      <c r="A1409" s="228" t="s">
        <v>2758</v>
      </c>
      <c r="B1409" s="228" t="s">
        <v>2598</v>
      </c>
      <c r="C1409" t="s">
        <v>3666</v>
      </c>
      <c r="D1409" t="s">
        <v>4126</v>
      </c>
      <c r="E1409" s="218">
        <v>300000</v>
      </c>
      <c r="F1409" s="218">
        <v>0</v>
      </c>
    </row>
    <row r="1410" spans="1:6">
      <c r="A1410" s="228" t="s">
        <v>2758</v>
      </c>
      <c r="B1410" s="228" t="s">
        <v>2598</v>
      </c>
      <c r="C1410" t="s">
        <v>3667</v>
      </c>
      <c r="D1410" t="s">
        <v>4126</v>
      </c>
      <c r="E1410" s="218">
        <v>150000</v>
      </c>
      <c r="F1410" s="218">
        <v>0</v>
      </c>
    </row>
    <row r="1411" spans="1:6">
      <c r="A1411" s="228" t="s">
        <v>2758</v>
      </c>
      <c r="B1411" s="228" t="s">
        <v>2598</v>
      </c>
      <c r="C1411" t="s">
        <v>3668</v>
      </c>
      <c r="D1411" t="s">
        <v>4126</v>
      </c>
      <c r="E1411" s="218">
        <v>220000</v>
      </c>
      <c r="F1411" s="218">
        <v>0</v>
      </c>
    </row>
    <row r="1412" spans="1:6">
      <c r="A1412" s="228" t="s">
        <v>2758</v>
      </c>
      <c r="B1412" s="228" t="s">
        <v>2598</v>
      </c>
      <c r="C1412" t="s">
        <v>3669</v>
      </c>
      <c r="D1412" t="s">
        <v>4126</v>
      </c>
      <c r="E1412" s="218">
        <v>220000</v>
      </c>
      <c r="F1412" s="218">
        <v>0</v>
      </c>
    </row>
    <row r="1413" spans="1:6">
      <c r="A1413" s="228" t="s">
        <v>2758</v>
      </c>
      <c r="B1413" s="228" t="s">
        <v>2598</v>
      </c>
      <c r="C1413" t="s">
        <v>3670</v>
      </c>
      <c r="D1413" t="s">
        <v>4126</v>
      </c>
      <c r="E1413" s="218">
        <v>250000</v>
      </c>
      <c r="F1413" s="218">
        <v>0</v>
      </c>
    </row>
    <row r="1414" spans="1:6">
      <c r="A1414" s="228" t="s">
        <v>2758</v>
      </c>
      <c r="B1414" s="228" t="s">
        <v>2598</v>
      </c>
      <c r="C1414" t="s">
        <v>3671</v>
      </c>
      <c r="D1414" t="s">
        <v>4126</v>
      </c>
      <c r="E1414" s="218">
        <v>260000</v>
      </c>
      <c r="F1414" s="218">
        <v>0</v>
      </c>
    </row>
    <row r="1415" spans="1:6">
      <c r="A1415" s="228" t="s">
        <v>2758</v>
      </c>
      <c r="B1415" s="228" t="s">
        <v>2598</v>
      </c>
      <c r="C1415" t="s">
        <v>3672</v>
      </c>
      <c r="D1415" t="s">
        <v>4126</v>
      </c>
      <c r="E1415" s="218">
        <v>90000</v>
      </c>
      <c r="F1415" s="218">
        <v>0</v>
      </c>
    </row>
    <row r="1416" spans="1:6">
      <c r="A1416" s="228" t="s">
        <v>2758</v>
      </c>
      <c r="B1416" s="228" t="s">
        <v>2598</v>
      </c>
      <c r="C1416" t="s">
        <v>3673</v>
      </c>
      <c r="D1416" t="s">
        <v>4126</v>
      </c>
      <c r="E1416" s="218">
        <v>300000</v>
      </c>
      <c r="F1416" s="218">
        <v>0</v>
      </c>
    </row>
    <row r="1417" spans="1:6">
      <c r="A1417" s="228" t="s">
        <v>2758</v>
      </c>
      <c r="B1417" s="228" t="s">
        <v>2598</v>
      </c>
      <c r="C1417" t="s">
        <v>3674</v>
      </c>
      <c r="D1417" t="s">
        <v>4126</v>
      </c>
      <c r="E1417" s="218">
        <v>60000</v>
      </c>
      <c r="F1417" s="218">
        <v>0</v>
      </c>
    </row>
    <row r="1418" spans="1:6">
      <c r="A1418" s="228" t="s">
        <v>2758</v>
      </c>
      <c r="B1418" s="228" t="s">
        <v>2598</v>
      </c>
      <c r="C1418" t="s">
        <v>3675</v>
      </c>
      <c r="D1418" t="s">
        <v>4126</v>
      </c>
      <c r="E1418" s="218">
        <v>50000</v>
      </c>
      <c r="F1418" s="218">
        <v>0</v>
      </c>
    </row>
    <row r="1419" spans="1:6">
      <c r="A1419" s="228" t="s">
        <v>2758</v>
      </c>
      <c r="B1419" s="228" t="s">
        <v>2598</v>
      </c>
      <c r="C1419" t="s">
        <v>3676</v>
      </c>
      <c r="D1419" t="s">
        <v>4126</v>
      </c>
      <c r="E1419" s="218">
        <v>15000</v>
      </c>
      <c r="F1419" s="218">
        <v>0</v>
      </c>
    </row>
    <row r="1420" spans="1:6">
      <c r="A1420" s="228" t="s">
        <v>2758</v>
      </c>
      <c r="B1420" s="228" t="s">
        <v>2598</v>
      </c>
      <c r="C1420" t="s">
        <v>3677</v>
      </c>
      <c r="D1420" t="s">
        <v>4126</v>
      </c>
      <c r="E1420" s="218">
        <v>50000</v>
      </c>
      <c r="F1420" s="218">
        <v>0</v>
      </c>
    </row>
    <row r="1421" spans="1:6">
      <c r="A1421" s="228" t="s">
        <v>2758</v>
      </c>
      <c r="B1421" s="228" t="s">
        <v>2598</v>
      </c>
      <c r="C1421" t="s">
        <v>3678</v>
      </c>
      <c r="D1421" t="s">
        <v>4126</v>
      </c>
      <c r="E1421" s="218">
        <v>50000</v>
      </c>
      <c r="F1421" s="218">
        <v>0</v>
      </c>
    </row>
    <row r="1422" spans="1:6">
      <c r="A1422" s="228" t="s">
        <v>2758</v>
      </c>
      <c r="B1422" s="228" t="s">
        <v>2598</v>
      </c>
      <c r="C1422" t="s">
        <v>3679</v>
      </c>
      <c r="D1422" t="s">
        <v>4126</v>
      </c>
      <c r="E1422" s="218">
        <v>120000</v>
      </c>
      <c r="F1422" s="218">
        <v>0</v>
      </c>
    </row>
    <row r="1423" spans="1:6">
      <c r="A1423" s="228" t="s">
        <v>2758</v>
      </c>
      <c r="B1423" s="228" t="s">
        <v>2598</v>
      </c>
      <c r="C1423" t="s">
        <v>3680</v>
      </c>
      <c r="D1423" t="s">
        <v>4126</v>
      </c>
      <c r="E1423" s="218">
        <v>60000</v>
      </c>
      <c r="F1423" s="218">
        <v>0</v>
      </c>
    </row>
    <row r="1424" spans="1:6">
      <c r="A1424" s="228" t="s">
        <v>2758</v>
      </c>
      <c r="B1424" s="228" t="s">
        <v>2598</v>
      </c>
      <c r="C1424" t="s">
        <v>3681</v>
      </c>
      <c r="D1424" t="s">
        <v>4126</v>
      </c>
      <c r="E1424" s="218">
        <v>40000</v>
      </c>
      <c r="F1424" s="218">
        <v>0</v>
      </c>
    </row>
    <row r="1425" spans="1:6">
      <c r="A1425" s="228" t="s">
        <v>2758</v>
      </c>
      <c r="B1425" s="228" t="s">
        <v>2598</v>
      </c>
      <c r="C1425" t="s">
        <v>3682</v>
      </c>
      <c r="D1425" t="s">
        <v>4126</v>
      </c>
      <c r="E1425" s="218">
        <v>75000</v>
      </c>
      <c r="F1425" s="218">
        <v>0</v>
      </c>
    </row>
    <row r="1426" spans="1:6">
      <c r="A1426" s="228" t="s">
        <v>2758</v>
      </c>
      <c r="B1426" s="228" t="s">
        <v>2598</v>
      </c>
      <c r="C1426" t="s">
        <v>3683</v>
      </c>
      <c r="D1426" t="s">
        <v>4126</v>
      </c>
      <c r="E1426" s="218">
        <v>80000</v>
      </c>
      <c r="F1426" s="218">
        <v>0</v>
      </c>
    </row>
    <row r="1427" spans="1:6">
      <c r="A1427" s="228" t="s">
        <v>2758</v>
      </c>
      <c r="B1427" s="228" t="s">
        <v>2598</v>
      </c>
      <c r="C1427" t="s">
        <v>3684</v>
      </c>
      <c r="D1427" t="s">
        <v>4126</v>
      </c>
      <c r="E1427" s="218">
        <v>320000</v>
      </c>
      <c r="F1427" s="218">
        <v>0</v>
      </c>
    </row>
    <row r="1428" spans="1:6">
      <c r="A1428" s="228" t="s">
        <v>2758</v>
      </c>
      <c r="B1428" s="228" t="s">
        <v>2598</v>
      </c>
      <c r="C1428" t="s">
        <v>3685</v>
      </c>
      <c r="D1428" t="s">
        <v>4126</v>
      </c>
      <c r="E1428" s="218">
        <v>500000</v>
      </c>
      <c r="F1428" s="218">
        <v>578326.18999999994</v>
      </c>
    </row>
    <row r="1429" spans="1:6">
      <c r="A1429" s="228" t="s">
        <v>2758</v>
      </c>
      <c r="B1429" s="228" t="s">
        <v>2598</v>
      </c>
      <c r="C1429" t="s">
        <v>3686</v>
      </c>
      <c r="D1429" t="s">
        <v>4126</v>
      </c>
      <c r="E1429" s="218">
        <v>120000</v>
      </c>
      <c r="F1429" s="218">
        <v>0</v>
      </c>
    </row>
    <row r="1430" spans="1:6">
      <c r="A1430" s="228" t="s">
        <v>2758</v>
      </c>
      <c r="B1430" s="228" t="s">
        <v>2598</v>
      </c>
      <c r="C1430" t="s">
        <v>3687</v>
      </c>
      <c r="D1430" t="s">
        <v>4126</v>
      </c>
      <c r="E1430" s="218">
        <v>300000</v>
      </c>
      <c r="F1430" s="218">
        <v>0</v>
      </c>
    </row>
    <row r="1431" spans="1:6">
      <c r="A1431" s="228" t="s">
        <v>2758</v>
      </c>
      <c r="B1431" s="228" t="s">
        <v>2598</v>
      </c>
      <c r="C1431" t="s">
        <v>3688</v>
      </c>
      <c r="D1431" t="s">
        <v>4126</v>
      </c>
      <c r="E1431" s="218">
        <v>30000</v>
      </c>
      <c r="F1431" s="218">
        <v>0</v>
      </c>
    </row>
    <row r="1432" spans="1:6">
      <c r="A1432" s="228" t="s">
        <v>2758</v>
      </c>
      <c r="B1432" s="228" t="s">
        <v>2598</v>
      </c>
      <c r="C1432" t="s">
        <v>3689</v>
      </c>
      <c r="D1432" t="s">
        <v>4126</v>
      </c>
      <c r="E1432" s="218">
        <v>30000</v>
      </c>
      <c r="F1432" s="218">
        <v>0</v>
      </c>
    </row>
    <row r="1433" spans="1:6">
      <c r="A1433" s="228" t="s">
        <v>2758</v>
      </c>
      <c r="B1433" s="228" t="s">
        <v>2598</v>
      </c>
      <c r="C1433" t="s">
        <v>3690</v>
      </c>
      <c r="D1433" t="s">
        <v>4126</v>
      </c>
      <c r="E1433" s="218">
        <v>30000</v>
      </c>
      <c r="F1433" s="218">
        <v>0</v>
      </c>
    </row>
    <row r="1434" spans="1:6">
      <c r="A1434" s="228" t="s">
        <v>2758</v>
      </c>
      <c r="B1434" s="228" t="s">
        <v>2598</v>
      </c>
      <c r="C1434" t="s">
        <v>3691</v>
      </c>
      <c r="D1434" t="s">
        <v>4126</v>
      </c>
      <c r="E1434" s="218">
        <v>30000</v>
      </c>
      <c r="F1434" s="218">
        <v>0</v>
      </c>
    </row>
    <row r="1435" spans="1:6">
      <c r="A1435" s="228" t="s">
        <v>2758</v>
      </c>
      <c r="B1435" s="228" t="s">
        <v>2598</v>
      </c>
      <c r="C1435" t="s">
        <v>3692</v>
      </c>
      <c r="D1435" t="s">
        <v>4126</v>
      </c>
      <c r="E1435" s="218">
        <v>30000</v>
      </c>
      <c r="F1435" s="218">
        <v>0</v>
      </c>
    </row>
    <row r="1436" spans="1:6">
      <c r="A1436" s="228" t="s">
        <v>2758</v>
      </c>
      <c r="B1436" s="228" t="s">
        <v>2598</v>
      </c>
      <c r="C1436" t="s">
        <v>3693</v>
      </c>
      <c r="D1436" t="s">
        <v>4126</v>
      </c>
      <c r="E1436" s="218">
        <v>30000</v>
      </c>
      <c r="F1436" s="218">
        <v>0</v>
      </c>
    </row>
    <row r="1437" spans="1:6">
      <c r="A1437" s="228" t="s">
        <v>2758</v>
      </c>
      <c r="B1437" s="228" t="s">
        <v>2598</v>
      </c>
      <c r="C1437" t="s">
        <v>3694</v>
      </c>
      <c r="D1437" t="s">
        <v>4126</v>
      </c>
      <c r="E1437" s="218">
        <v>30000</v>
      </c>
      <c r="F1437" s="218">
        <v>0</v>
      </c>
    </row>
    <row r="1438" spans="1:6">
      <c r="A1438" s="228" t="s">
        <v>2758</v>
      </c>
      <c r="B1438" s="228" t="s">
        <v>2598</v>
      </c>
      <c r="C1438" t="s">
        <v>3695</v>
      </c>
      <c r="D1438" t="s">
        <v>4126</v>
      </c>
      <c r="E1438" s="218">
        <v>30000</v>
      </c>
      <c r="F1438" s="218">
        <v>29658.85</v>
      </c>
    </row>
    <row r="1439" spans="1:6">
      <c r="A1439" s="228" t="s">
        <v>2758</v>
      </c>
      <c r="B1439" s="228" t="s">
        <v>2598</v>
      </c>
      <c r="C1439" t="s">
        <v>3696</v>
      </c>
      <c r="D1439" t="s">
        <v>4126</v>
      </c>
      <c r="E1439" s="218">
        <v>1500000</v>
      </c>
      <c r="F1439" s="218">
        <v>0</v>
      </c>
    </row>
    <row r="1440" spans="1:6">
      <c r="A1440" s="228" t="s">
        <v>2758</v>
      </c>
      <c r="B1440" s="228" t="s">
        <v>2598</v>
      </c>
      <c r="C1440" t="s">
        <v>2657</v>
      </c>
      <c r="D1440" t="s">
        <v>4126</v>
      </c>
      <c r="E1440" s="218">
        <v>1500000</v>
      </c>
      <c r="F1440" s="218">
        <v>0</v>
      </c>
    </row>
    <row r="1441" spans="1:6">
      <c r="A1441" s="228" t="s">
        <v>2758</v>
      </c>
      <c r="B1441" s="228" t="s">
        <v>2598</v>
      </c>
      <c r="C1441" t="s">
        <v>2650</v>
      </c>
      <c r="D1441" t="s">
        <v>4126</v>
      </c>
      <c r="E1441" s="218">
        <v>6300000</v>
      </c>
      <c r="F1441" s="218">
        <v>2350265.87</v>
      </c>
    </row>
    <row r="1442" spans="1:6">
      <c r="A1442" s="228" t="s">
        <v>2758</v>
      </c>
      <c r="B1442" s="228" t="s">
        <v>2598</v>
      </c>
      <c r="C1442" t="s">
        <v>2650</v>
      </c>
      <c r="D1442" t="s">
        <v>2708</v>
      </c>
      <c r="E1442" s="218">
        <v>674968</v>
      </c>
      <c r="F1442" s="218">
        <v>0</v>
      </c>
    </row>
    <row r="1443" spans="1:6">
      <c r="A1443" s="228" t="s">
        <v>2758</v>
      </c>
      <c r="B1443" s="228" t="s">
        <v>2598</v>
      </c>
      <c r="C1443" t="s">
        <v>3697</v>
      </c>
      <c r="D1443" t="s">
        <v>4126</v>
      </c>
      <c r="E1443" s="218">
        <v>30000</v>
      </c>
      <c r="F1443" s="218">
        <v>0</v>
      </c>
    </row>
    <row r="1444" spans="1:6">
      <c r="A1444" s="228" t="s">
        <v>2758</v>
      </c>
      <c r="B1444" s="228" t="s">
        <v>2598</v>
      </c>
      <c r="C1444" t="s">
        <v>3698</v>
      </c>
      <c r="D1444" t="s">
        <v>4126</v>
      </c>
      <c r="E1444" s="218">
        <v>300000</v>
      </c>
      <c r="F1444" s="218">
        <v>0</v>
      </c>
    </row>
    <row r="1445" spans="1:6">
      <c r="A1445" s="228" t="s">
        <v>2758</v>
      </c>
      <c r="B1445" s="228" t="s">
        <v>2598</v>
      </c>
      <c r="C1445" t="s">
        <v>3699</v>
      </c>
      <c r="D1445" t="s">
        <v>4126</v>
      </c>
      <c r="E1445" s="218">
        <v>30000</v>
      </c>
      <c r="F1445" s="218">
        <v>0</v>
      </c>
    </row>
    <row r="1446" spans="1:6">
      <c r="A1446" s="228" t="s">
        <v>2758</v>
      </c>
      <c r="B1446" s="228" t="s">
        <v>2598</v>
      </c>
      <c r="C1446" t="s">
        <v>3700</v>
      </c>
      <c r="D1446" t="s">
        <v>4126</v>
      </c>
      <c r="E1446" s="218">
        <v>30000</v>
      </c>
      <c r="F1446" s="218">
        <v>0</v>
      </c>
    </row>
    <row r="1447" spans="1:6">
      <c r="A1447" s="228" t="s">
        <v>2758</v>
      </c>
      <c r="B1447" s="228" t="s">
        <v>2598</v>
      </c>
      <c r="C1447" t="s">
        <v>3701</v>
      </c>
      <c r="D1447" t="s">
        <v>4126</v>
      </c>
      <c r="E1447" s="218">
        <v>30000</v>
      </c>
      <c r="F1447" s="218">
        <v>0</v>
      </c>
    </row>
    <row r="1448" spans="1:6">
      <c r="A1448" s="228" t="s">
        <v>2758</v>
      </c>
      <c r="B1448" s="228" t="s">
        <v>2598</v>
      </c>
      <c r="C1448" t="s">
        <v>3702</v>
      </c>
      <c r="D1448" t="s">
        <v>4126</v>
      </c>
      <c r="E1448" s="218">
        <v>30000</v>
      </c>
      <c r="F1448" s="218">
        <v>0</v>
      </c>
    </row>
    <row r="1449" spans="1:6">
      <c r="A1449" s="228" t="s">
        <v>2758</v>
      </c>
      <c r="B1449" s="228" t="s">
        <v>2598</v>
      </c>
      <c r="C1449" t="s">
        <v>3703</v>
      </c>
      <c r="D1449" t="s">
        <v>4126</v>
      </c>
      <c r="E1449" s="218">
        <v>30000</v>
      </c>
      <c r="F1449" s="218">
        <v>0</v>
      </c>
    </row>
    <row r="1450" spans="1:6">
      <c r="A1450" s="228" t="s">
        <v>2758</v>
      </c>
      <c r="B1450" s="228" t="s">
        <v>2598</v>
      </c>
      <c r="C1450" t="s">
        <v>2636</v>
      </c>
      <c r="D1450" t="s">
        <v>4126</v>
      </c>
      <c r="E1450" s="218">
        <v>30000</v>
      </c>
      <c r="F1450" s="218">
        <v>0</v>
      </c>
    </row>
    <row r="1451" spans="1:6">
      <c r="A1451" s="228" t="s">
        <v>2758</v>
      </c>
      <c r="B1451" s="228" t="s">
        <v>2598</v>
      </c>
      <c r="C1451" t="s">
        <v>3704</v>
      </c>
      <c r="D1451" t="s">
        <v>4126</v>
      </c>
      <c r="E1451" s="218">
        <v>30000</v>
      </c>
      <c r="F1451" s="218">
        <v>0</v>
      </c>
    </row>
    <row r="1452" spans="1:6">
      <c r="A1452" s="228" t="s">
        <v>2758</v>
      </c>
      <c r="B1452" s="228" t="s">
        <v>2598</v>
      </c>
      <c r="C1452" t="s">
        <v>3705</v>
      </c>
      <c r="D1452" t="s">
        <v>4126</v>
      </c>
      <c r="E1452" s="218">
        <v>30000</v>
      </c>
      <c r="F1452" s="218">
        <v>0</v>
      </c>
    </row>
    <row r="1453" spans="1:6">
      <c r="A1453" s="228" t="s">
        <v>2758</v>
      </c>
      <c r="B1453" s="228" t="s">
        <v>2598</v>
      </c>
      <c r="C1453" t="s">
        <v>3706</v>
      </c>
      <c r="D1453" t="s">
        <v>4126</v>
      </c>
      <c r="E1453" s="218">
        <v>30000</v>
      </c>
      <c r="F1453" s="218">
        <v>0</v>
      </c>
    </row>
    <row r="1454" spans="1:6">
      <c r="A1454" s="228" t="s">
        <v>2758</v>
      </c>
      <c r="B1454" s="228" t="s">
        <v>2598</v>
      </c>
      <c r="C1454" t="s">
        <v>3707</v>
      </c>
      <c r="D1454" t="s">
        <v>4126</v>
      </c>
      <c r="E1454" s="218">
        <v>30000</v>
      </c>
      <c r="F1454" s="218">
        <v>0</v>
      </c>
    </row>
    <row r="1455" spans="1:6">
      <c r="A1455" s="228" t="s">
        <v>2758</v>
      </c>
      <c r="B1455" s="228" t="s">
        <v>2598</v>
      </c>
      <c r="C1455" t="s">
        <v>3708</v>
      </c>
      <c r="D1455" t="s">
        <v>4126</v>
      </c>
      <c r="E1455" s="218">
        <v>30000</v>
      </c>
      <c r="F1455" s="218">
        <v>0</v>
      </c>
    </row>
    <row r="1456" spans="1:6">
      <c r="A1456" s="228" t="s">
        <v>2758</v>
      </c>
      <c r="B1456" s="228" t="s">
        <v>2598</v>
      </c>
      <c r="C1456" t="s">
        <v>3709</v>
      </c>
      <c r="D1456" t="s">
        <v>4126</v>
      </c>
      <c r="E1456" s="218">
        <v>30000</v>
      </c>
      <c r="F1456" s="218">
        <v>0</v>
      </c>
    </row>
    <row r="1457" spans="1:6">
      <c r="A1457" s="228" t="s">
        <v>2758</v>
      </c>
      <c r="B1457" s="228" t="s">
        <v>2598</v>
      </c>
      <c r="C1457" t="s">
        <v>3710</v>
      </c>
      <c r="D1457" t="s">
        <v>4126</v>
      </c>
      <c r="E1457" s="218">
        <v>30000</v>
      </c>
      <c r="F1457" s="218">
        <v>0</v>
      </c>
    </row>
    <row r="1458" spans="1:6">
      <c r="A1458" s="228" t="s">
        <v>2758</v>
      </c>
      <c r="B1458" s="228" t="s">
        <v>2598</v>
      </c>
      <c r="C1458" t="s">
        <v>3711</v>
      </c>
      <c r="D1458" t="s">
        <v>4126</v>
      </c>
      <c r="E1458" s="218">
        <v>130000</v>
      </c>
      <c r="F1458" s="218">
        <v>0</v>
      </c>
    </row>
    <row r="1459" spans="1:6">
      <c r="A1459" s="228" t="s">
        <v>2758</v>
      </c>
      <c r="B1459" s="228" t="s">
        <v>2598</v>
      </c>
      <c r="C1459" t="s">
        <v>3712</v>
      </c>
      <c r="D1459" t="s">
        <v>4126</v>
      </c>
      <c r="E1459" s="218">
        <v>300000</v>
      </c>
      <c r="F1459" s="218">
        <v>294522.7</v>
      </c>
    </row>
    <row r="1460" spans="1:6">
      <c r="A1460" s="228" t="s">
        <v>2758</v>
      </c>
      <c r="B1460" s="228" t="s">
        <v>2598</v>
      </c>
      <c r="C1460" t="s">
        <v>3713</v>
      </c>
      <c r="D1460" t="s">
        <v>4126</v>
      </c>
      <c r="E1460" s="218">
        <v>500000</v>
      </c>
      <c r="F1460" s="218">
        <v>0</v>
      </c>
    </row>
    <row r="1461" spans="1:6">
      <c r="A1461" s="228" t="s">
        <v>2758</v>
      </c>
      <c r="B1461" s="228" t="s">
        <v>2598</v>
      </c>
      <c r="C1461" t="s">
        <v>3714</v>
      </c>
      <c r="D1461" t="s">
        <v>4126</v>
      </c>
      <c r="E1461" s="218">
        <v>500000</v>
      </c>
      <c r="F1461" s="218">
        <v>0</v>
      </c>
    </row>
    <row r="1462" spans="1:6">
      <c r="A1462" s="228" t="s">
        <v>2758</v>
      </c>
      <c r="B1462" s="228" t="s">
        <v>2598</v>
      </c>
      <c r="C1462" t="s">
        <v>3715</v>
      </c>
      <c r="D1462" t="s">
        <v>4126</v>
      </c>
      <c r="E1462" s="218">
        <v>300000</v>
      </c>
      <c r="F1462" s="218">
        <v>0</v>
      </c>
    </row>
    <row r="1463" spans="1:6">
      <c r="A1463" s="228" t="s">
        <v>2758</v>
      </c>
      <c r="B1463" s="228" t="s">
        <v>2598</v>
      </c>
      <c r="C1463" t="s">
        <v>3716</v>
      </c>
      <c r="D1463" t="s">
        <v>4126</v>
      </c>
      <c r="E1463" s="218">
        <v>30000</v>
      </c>
      <c r="F1463" s="218">
        <v>0</v>
      </c>
    </row>
    <row r="1464" spans="1:6">
      <c r="A1464" s="228" t="s">
        <v>2758</v>
      </c>
      <c r="B1464" s="228" t="s">
        <v>2598</v>
      </c>
      <c r="C1464" t="s">
        <v>3717</v>
      </c>
      <c r="D1464" t="s">
        <v>4126</v>
      </c>
      <c r="E1464" s="218">
        <v>30000</v>
      </c>
      <c r="F1464" s="218">
        <v>0</v>
      </c>
    </row>
    <row r="1465" spans="1:6">
      <c r="A1465" s="228" t="s">
        <v>2758</v>
      </c>
      <c r="B1465" s="228" t="s">
        <v>2598</v>
      </c>
      <c r="C1465" t="s">
        <v>3718</v>
      </c>
      <c r="D1465" t="s">
        <v>4126</v>
      </c>
      <c r="E1465" s="218">
        <v>30000</v>
      </c>
      <c r="F1465" s="218">
        <v>0</v>
      </c>
    </row>
    <row r="1466" spans="1:6">
      <c r="A1466" s="228" t="s">
        <v>2758</v>
      </c>
      <c r="B1466" s="228" t="s">
        <v>2598</v>
      </c>
      <c r="C1466" t="s">
        <v>3719</v>
      </c>
      <c r="D1466" t="s">
        <v>4126</v>
      </c>
      <c r="E1466" s="218">
        <v>30000</v>
      </c>
      <c r="F1466" s="218">
        <v>0</v>
      </c>
    </row>
    <row r="1467" spans="1:6">
      <c r="A1467" s="228" t="s">
        <v>2758</v>
      </c>
      <c r="B1467" s="228" t="s">
        <v>2598</v>
      </c>
      <c r="C1467" t="s">
        <v>3720</v>
      </c>
      <c r="D1467" t="s">
        <v>4126</v>
      </c>
      <c r="E1467" s="218">
        <v>30000</v>
      </c>
      <c r="F1467" s="218">
        <v>0</v>
      </c>
    </row>
    <row r="1468" spans="1:6">
      <c r="A1468" s="228" t="s">
        <v>2758</v>
      </c>
      <c r="B1468" s="228" t="s">
        <v>2598</v>
      </c>
      <c r="C1468" t="s">
        <v>3721</v>
      </c>
      <c r="D1468" t="s">
        <v>4126</v>
      </c>
      <c r="E1468" s="218">
        <v>30000</v>
      </c>
      <c r="F1468" s="218">
        <v>0</v>
      </c>
    </row>
    <row r="1469" spans="1:6">
      <c r="A1469" s="228" t="s">
        <v>2758</v>
      </c>
      <c r="B1469" s="228" t="s">
        <v>2598</v>
      </c>
      <c r="C1469" t="s">
        <v>3722</v>
      </c>
      <c r="D1469" t="s">
        <v>4126</v>
      </c>
      <c r="E1469" s="218">
        <v>30000</v>
      </c>
      <c r="F1469" s="218">
        <v>0</v>
      </c>
    </row>
    <row r="1470" spans="1:6">
      <c r="A1470" s="228" t="s">
        <v>2758</v>
      </c>
      <c r="B1470" s="228" t="s">
        <v>2598</v>
      </c>
      <c r="C1470" t="s">
        <v>3723</v>
      </c>
      <c r="D1470" t="s">
        <v>4126</v>
      </c>
      <c r="E1470" s="218">
        <v>30000</v>
      </c>
      <c r="F1470" s="218">
        <v>0</v>
      </c>
    </row>
    <row r="1471" spans="1:6">
      <c r="A1471" s="228" t="s">
        <v>2758</v>
      </c>
      <c r="B1471" s="228" t="s">
        <v>2598</v>
      </c>
      <c r="C1471" t="s">
        <v>3724</v>
      </c>
      <c r="D1471" t="s">
        <v>4126</v>
      </c>
      <c r="E1471" s="218">
        <v>30000</v>
      </c>
      <c r="F1471" s="218">
        <v>0</v>
      </c>
    </row>
    <row r="1472" spans="1:6">
      <c r="A1472" s="228" t="s">
        <v>2758</v>
      </c>
      <c r="B1472" s="228" t="s">
        <v>2598</v>
      </c>
      <c r="C1472" t="s">
        <v>3725</v>
      </c>
      <c r="D1472" t="s">
        <v>4126</v>
      </c>
      <c r="E1472" s="218">
        <v>30000</v>
      </c>
      <c r="F1472" s="218">
        <v>0</v>
      </c>
    </row>
    <row r="1473" spans="1:6">
      <c r="A1473" s="228" t="s">
        <v>2758</v>
      </c>
      <c r="B1473" s="228" t="s">
        <v>2598</v>
      </c>
      <c r="C1473" t="s">
        <v>3726</v>
      </c>
      <c r="D1473" t="s">
        <v>4126</v>
      </c>
      <c r="E1473" s="218">
        <v>30000</v>
      </c>
      <c r="F1473" s="218">
        <v>0</v>
      </c>
    </row>
    <row r="1474" spans="1:6">
      <c r="A1474" s="228" t="s">
        <v>2758</v>
      </c>
      <c r="B1474" s="228" t="s">
        <v>2598</v>
      </c>
      <c r="C1474" t="s">
        <v>3727</v>
      </c>
      <c r="D1474" t="s">
        <v>4126</v>
      </c>
      <c r="E1474" s="218">
        <v>30000</v>
      </c>
      <c r="F1474" s="218">
        <v>0</v>
      </c>
    </row>
    <row r="1475" spans="1:6">
      <c r="A1475" s="228" t="s">
        <v>2758</v>
      </c>
      <c r="B1475" s="228" t="s">
        <v>2598</v>
      </c>
      <c r="C1475" t="s">
        <v>3728</v>
      </c>
      <c r="D1475" t="s">
        <v>4126</v>
      </c>
      <c r="E1475" s="218">
        <v>30000</v>
      </c>
      <c r="F1475" s="218">
        <v>0</v>
      </c>
    </row>
    <row r="1476" spans="1:6">
      <c r="A1476" s="228" t="s">
        <v>2758</v>
      </c>
      <c r="B1476" s="228" t="s">
        <v>2598</v>
      </c>
      <c r="C1476" t="s">
        <v>3729</v>
      </c>
      <c r="D1476" t="s">
        <v>4126</v>
      </c>
      <c r="E1476" s="218">
        <v>30000</v>
      </c>
      <c r="F1476" s="218">
        <v>0</v>
      </c>
    </row>
    <row r="1477" spans="1:6">
      <c r="A1477" s="228" t="s">
        <v>2758</v>
      </c>
      <c r="B1477" s="228" t="s">
        <v>2598</v>
      </c>
      <c r="C1477" t="s">
        <v>3730</v>
      </c>
      <c r="D1477" t="s">
        <v>4126</v>
      </c>
      <c r="E1477" s="218">
        <v>30000</v>
      </c>
      <c r="F1477" s="218">
        <v>0</v>
      </c>
    </row>
    <row r="1478" spans="1:6">
      <c r="A1478" s="228" t="s">
        <v>2758</v>
      </c>
      <c r="B1478" s="228" t="s">
        <v>2598</v>
      </c>
      <c r="C1478" t="s">
        <v>3731</v>
      </c>
      <c r="D1478" t="s">
        <v>4126</v>
      </c>
      <c r="E1478" s="218">
        <v>30000</v>
      </c>
      <c r="F1478" s="218">
        <v>0</v>
      </c>
    </row>
    <row r="1479" spans="1:6">
      <c r="A1479" s="228" t="s">
        <v>2758</v>
      </c>
      <c r="B1479" s="228" t="s">
        <v>2598</v>
      </c>
      <c r="C1479" t="s">
        <v>3732</v>
      </c>
      <c r="D1479" t="s">
        <v>4126</v>
      </c>
      <c r="E1479" s="218">
        <v>30000</v>
      </c>
      <c r="F1479" s="218">
        <v>0</v>
      </c>
    </row>
    <row r="1480" spans="1:6">
      <c r="A1480" s="228" t="s">
        <v>2758</v>
      </c>
      <c r="B1480" s="228" t="s">
        <v>2598</v>
      </c>
      <c r="C1480" t="s">
        <v>3733</v>
      </c>
      <c r="D1480" t="s">
        <v>4126</v>
      </c>
      <c r="E1480" s="218">
        <v>30000</v>
      </c>
      <c r="F1480" s="218">
        <v>0</v>
      </c>
    </row>
    <row r="1481" spans="1:6">
      <c r="A1481" s="228" t="s">
        <v>2758</v>
      </c>
      <c r="B1481" s="228" t="s">
        <v>2598</v>
      </c>
      <c r="C1481" t="s">
        <v>3734</v>
      </c>
      <c r="D1481" t="s">
        <v>4126</v>
      </c>
      <c r="E1481" s="218">
        <v>30000</v>
      </c>
      <c r="F1481" s="218">
        <v>0</v>
      </c>
    </row>
    <row r="1482" spans="1:6">
      <c r="A1482" s="228" t="s">
        <v>2758</v>
      </c>
      <c r="B1482" s="228" t="s">
        <v>2598</v>
      </c>
      <c r="C1482" t="s">
        <v>3735</v>
      </c>
      <c r="D1482" t="s">
        <v>4126</v>
      </c>
      <c r="E1482" s="218">
        <v>30000</v>
      </c>
      <c r="F1482" s="218">
        <v>0</v>
      </c>
    </row>
    <row r="1483" spans="1:6">
      <c r="A1483" s="228" t="s">
        <v>2758</v>
      </c>
      <c r="B1483" s="228" t="s">
        <v>2598</v>
      </c>
      <c r="C1483" t="s">
        <v>3736</v>
      </c>
      <c r="D1483" t="s">
        <v>4126</v>
      </c>
      <c r="E1483" s="218">
        <v>30000</v>
      </c>
      <c r="F1483" s="218">
        <v>0</v>
      </c>
    </row>
    <row r="1484" spans="1:6">
      <c r="A1484" s="228" t="s">
        <v>2758</v>
      </c>
      <c r="B1484" s="228" t="s">
        <v>2598</v>
      </c>
      <c r="C1484" t="s">
        <v>3737</v>
      </c>
      <c r="D1484" t="s">
        <v>4126</v>
      </c>
      <c r="E1484" s="218">
        <v>30000</v>
      </c>
      <c r="F1484" s="218">
        <v>0</v>
      </c>
    </row>
    <row r="1485" spans="1:6">
      <c r="A1485" s="228" t="s">
        <v>2758</v>
      </c>
      <c r="B1485" s="228" t="s">
        <v>2598</v>
      </c>
      <c r="C1485" t="s">
        <v>3738</v>
      </c>
      <c r="D1485" t="s">
        <v>4126</v>
      </c>
      <c r="E1485" s="218">
        <v>30000</v>
      </c>
      <c r="F1485" s="218">
        <v>0</v>
      </c>
    </row>
    <row r="1486" spans="1:6">
      <c r="A1486" s="228" t="s">
        <v>2758</v>
      </c>
      <c r="B1486" s="228" t="s">
        <v>2598</v>
      </c>
      <c r="C1486" t="s">
        <v>3739</v>
      </c>
      <c r="D1486" t="s">
        <v>4126</v>
      </c>
      <c r="E1486" s="218">
        <v>30000</v>
      </c>
      <c r="F1486" s="218">
        <v>0</v>
      </c>
    </row>
    <row r="1487" spans="1:6">
      <c r="A1487" s="228" t="s">
        <v>2758</v>
      </c>
      <c r="B1487" s="228" t="s">
        <v>2598</v>
      </c>
      <c r="C1487" t="s">
        <v>3740</v>
      </c>
      <c r="D1487" t="s">
        <v>4126</v>
      </c>
      <c r="E1487" s="218">
        <v>40000</v>
      </c>
      <c r="F1487" s="218">
        <v>0</v>
      </c>
    </row>
    <row r="1488" spans="1:6">
      <c r="A1488" s="228" t="s">
        <v>2758</v>
      </c>
      <c r="B1488" s="228" t="s">
        <v>2598</v>
      </c>
      <c r="C1488" t="s">
        <v>3741</v>
      </c>
      <c r="D1488" t="s">
        <v>4126</v>
      </c>
      <c r="E1488" s="218">
        <v>30000</v>
      </c>
      <c r="F1488" s="218">
        <v>0</v>
      </c>
    </row>
    <row r="1489" spans="1:6">
      <c r="A1489" s="228" t="s">
        <v>2758</v>
      </c>
      <c r="B1489" s="228" t="s">
        <v>2598</v>
      </c>
      <c r="C1489" t="s">
        <v>3742</v>
      </c>
      <c r="D1489" t="s">
        <v>4126</v>
      </c>
      <c r="E1489" s="218">
        <v>30000</v>
      </c>
      <c r="F1489" s="218">
        <v>0</v>
      </c>
    </row>
    <row r="1490" spans="1:6">
      <c r="A1490" s="228" t="s">
        <v>2758</v>
      </c>
      <c r="B1490" s="228" t="s">
        <v>2598</v>
      </c>
      <c r="C1490" t="s">
        <v>3743</v>
      </c>
      <c r="D1490" t="s">
        <v>4126</v>
      </c>
      <c r="E1490" s="218">
        <v>30000</v>
      </c>
      <c r="F1490" s="218">
        <v>0</v>
      </c>
    </row>
    <row r="1491" spans="1:6">
      <c r="A1491" s="228" t="s">
        <v>2758</v>
      </c>
      <c r="B1491" s="228" t="s">
        <v>2598</v>
      </c>
      <c r="C1491" t="s">
        <v>3744</v>
      </c>
      <c r="D1491" t="s">
        <v>4126</v>
      </c>
      <c r="E1491" s="218">
        <v>30000</v>
      </c>
      <c r="F1491" s="218">
        <v>0</v>
      </c>
    </row>
    <row r="1492" spans="1:6">
      <c r="A1492" s="228" t="s">
        <v>2758</v>
      </c>
      <c r="B1492" s="228" t="s">
        <v>2598</v>
      </c>
      <c r="C1492" t="s">
        <v>3745</v>
      </c>
      <c r="D1492" t="s">
        <v>4126</v>
      </c>
      <c r="E1492" s="218">
        <v>30000</v>
      </c>
      <c r="F1492" s="218">
        <v>0</v>
      </c>
    </row>
    <row r="1493" spans="1:6">
      <c r="A1493" s="228" t="s">
        <v>2758</v>
      </c>
      <c r="B1493" s="228" t="s">
        <v>2598</v>
      </c>
      <c r="C1493" t="s">
        <v>3746</v>
      </c>
      <c r="D1493" t="s">
        <v>4126</v>
      </c>
      <c r="E1493" s="218">
        <v>30000</v>
      </c>
      <c r="F1493" s="218">
        <v>0</v>
      </c>
    </row>
    <row r="1494" spans="1:6">
      <c r="A1494" s="228" t="s">
        <v>2758</v>
      </c>
      <c r="B1494" s="228" t="s">
        <v>2598</v>
      </c>
      <c r="C1494" t="s">
        <v>3747</v>
      </c>
      <c r="D1494" t="s">
        <v>4126</v>
      </c>
      <c r="E1494" s="218">
        <v>30000</v>
      </c>
      <c r="F1494" s="218">
        <v>0</v>
      </c>
    </row>
    <row r="1495" spans="1:6">
      <c r="A1495" s="228" t="s">
        <v>2758</v>
      </c>
      <c r="B1495" s="228" t="s">
        <v>2598</v>
      </c>
      <c r="C1495" t="s">
        <v>2920</v>
      </c>
      <c r="D1495" t="s">
        <v>4126</v>
      </c>
      <c r="E1495" s="218">
        <v>4066542</v>
      </c>
      <c r="F1495" s="218">
        <v>4370705.1199999992</v>
      </c>
    </row>
    <row r="1496" spans="1:6">
      <c r="A1496" s="228" t="s">
        <v>2758</v>
      </c>
      <c r="B1496" s="228" t="s">
        <v>2596</v>
      </c>
      <c r="C1496" t="s">
        <v>2814</v>
      </c>
      <c r="D1496" t="s">
        <v>4126</v>
      </c>
      <c r="E1496" s="218">
        <v>14961119</v>
      </c>
      <c r="F1496" s="218">
        <v>12970296.909999996</v>
      </c>
    </row>
    <row r="1497" spans="1:6">
      <c r="A1497" s="219" t="s">
        <v>2758</v>
      </c>
      <c r="B1497" s="228" t="s">
        <v>2596</v>
      </c>
      <c r="C1497" t="s">
        <v>2923</v>
      </c>
      <c r="D1497" t="s">
        <v>4126</v>
      </c>
      <c r="E1497" s="218">
        <v>1000</v>
      </c>
      <c r="F1497" s="218">
        <v>0</v>
      </c>
    </row>
    <row r="1498" spans="1:6">
      <c r="A1498" s="228" t="s">
        <v>2759</v>
      </c>
      <c r="B1498" s="228" t="s">
        <v>2623</v>
      </c>
      <c r="C1498" t="s">
        <v>3748</v>
      </c>
      <c r="D1498" t="s">
        <v>4126</v>
      </c>
      <c r="E1498" s="218">
        <v>30000</v>
      </c>
      <c r="F1498" s="218">
        <v>0</v>
      </c>
    </row>
    <row r="1499" spans="1:6">
      <c r="A1499" s="228" t="s">
        <v>2759</v>
      </c>
      <c r="B1499" s="228" t="s">
        <v>2623</v>
      </c>
      <c r="C1499" t="s">
        <v>3749</v>
      </c>
      <c r="D1499" t="s">
        <v>4126</v>
      </c>
      <c r="E1499" s="218">
        <v>30000</v>
      </c>
      <c r="F1499" s="218">
        <v>0</v>
      </c>
    </row>
    <row r="1500" spans="1:6">
      <c r="A1500" s="228" t="s">
        <v>2759</v>
      </c>
      <c r="B1500" s="228" t="s">
        <v>2623</v>
      </c>
      <c r="C1500" t="s">
        <v>3239</v>
      </c>
      <c r="D1500" t="s">
        <v>4126</v>
      </c>
      <c r="E1500" s="218">
        <v>240000</v>
      </c>
      <c r="F1500" s="218">
        <v>23252.799999999999</v>
      </c>
    </row>
    <row r="1501" spans="1:6">
      <c r="A1501" s="228" t="s">
        <v>2759</v>
      </c>
      <c r="B1501" s="228" t="s">
        <v>2618</v>
      </c>
      <c r="C1501" t="s">
        <v>2886</v>
      </c>
      <c r="D1501" t="s">
        <v>4126</v>
      </c>
      <c r="E1501" s="218">
        <v>3543187</v>
      </c>
      <c r="F1501" s="218">
        <v>2855910.2399999998</v>
      </c>
    </row>
    <row r="1502" spans="1:6">
      <c r="A1502" s="228" t="s">
        <v>2759</v>
      </c>
      <c r="B1502" s="228" t="s">
        <v>2618</v>
      </c>
      <c r="C1502" t="s">
        <v>2887</v>
      </c>
      <c r="D1502" t="s">
        <v>4126</v>
      </c>
      <c r="E1502" s="218">
        <v>3289626</v>
      </c>
      <c r="F1502" s="218">
        <v>3890575.1899999995</v>
      </c>
    </row>
    <row r="1503" spans="1:6">
      <c r="A1503" s="228" t="s">
        <v>2759</v>
      </c>
      <c r="B1503" s="228" t="s">
        <v>2617</v>
      </c>
      <c r="C1503" t="s">
        <v>2888</v>
      </c>
      <c r="D1503" t="s">
        <v>4126</v>
      </c>
      <c r="E1503" s="218">
        <v>1000</v>
      </c>
      <c r="F1503" s="218">
        <v>0</v>
      </c>
    </row>
    <row r="1504" spans="1:6">
      <c r="A1504" s="228" t="s">
        <v>2759</v>
      </c>
      <c r="B1504" s="228" t="s">
        <v>2611</v>
      </c>
      <c r="C1504" t="s">
        <v>2813</v>
      </c>
      <c r="D1504" t="s">
        <v>4126</v>
      </c>
      <c r="E1504" s="218">
        <v>285000</v>
      </c>
      <c r="F1504" s="218">
        <v>140522.06</v>
      </c>
    </row>
    <row r="1505" spans="1:6">
      <c r="A1505" s="228" t="s">
        <v>2759</v>
      </c>
      <c r="B1505" s="228" t="s">
        <v>2611</v>
      </c>
      <c r="C1505" t="s">
        <v>2621</v>
      </c>
      <c r="D1505" t="s">
        <v>4126</v>
      </c>
      <c r="E1505" s="218">
        <v>260000</v>
      </c>
      <c r="F1505" s="218">
        <v>0</v>
      </c>
    </row>
    <row r="1506" spans="1:6">
      <c r="A1506" s="228" t="s">
        <v>2759</v>
      </c>
      <c r="B1506" s="228" t="s">
        <v>2610</v>
      </c>
      <c r="C1506" t="s">
        <v>2834</v>
      </c>
      <c r="D1506" t="s">
        <v>4126</v>
      </c>
      <c r="E1506" s="218">
        <v>11000</v>
      </c>
      <c r="F1506" s="218">
        <v>190.2</v>
      </c>
    </row>
    <row r="1507" spans="1:6">
      <c r="A1507" s="228" t="s">
        <v>2759</v>
      </c>
      <c r="B1507" s="228" t="s">
        <v>2609</v>
      </c>
      <c r="C1507" t="s">
        <v>2892</v>
      </c>
      <c r="D1507" t="s">
        <v>4126</v>
      </c>
      <c r="E1507" s="218">
        <v>682169</v>
      </c>
      <c r="F1507" s="218">
        <v>491625.70999999996</v>
      </c>
    </row>
    <row r="1508" spans="1:6">
      <c r="A1508" s="228" t="s">
        <v>2759</v>
      </c>
      <c r="B1508" s="228" t="s">
        <v>2598</v>
      </c>
      <c r="C1508" t="s">
        <v>3750</v>
      </c>
      <c r="D1508" t="s">
        <v>4126</v>
      </c>
      <c r="E1508" s="218">
        <v>500000</v>
      </c>
      <c r="F1508" s="218">
        <v>0</v>
      </c>
    </row>
    <row r="1509" spans="1:6">
      <c r="A1509" s="228" t="s">
        <v>2759</v>
      </c>
      <c r="B1509" s="228" t="s">
        <v>2598</v>
      </c>
      <c r="C1509" t="s">
        <v>3751</v>
      </c>
      <c r="D1509" t="s">
        <v>4126</v>
      </c>
      <c r="E1509" s="218">
        <v>30000</v>
      </c>
      <c r="F1509" s="218">
        <v>0</v>
      </c>
    </row>
    <row r="1510" spans="1:6">
      <c r="A1510" s="228" t="s">
        <v>2759</v>
      </c>
      <c r="B1510" s="228" t="s">
        <v>2598</v>
      </c>
      <c r="C1510" t="s">
        <v>2650</v>
      </c>
      <c r="D1510" t="s">
        <v>4126</v>
      </c>
      <c r="E1510" s="218">
        <v>2749000</v>
      </c>
      <c r="F1510" s="218">
        <v>2787042.59</v>
      </c>
    </row>
    <row r="1511" spans="1:6">
      <c r="A1511" s="228" t="s">
        <v>2759</v>
      </c>
      <c r="B1511" s="228" t="s">
        <v>2598</v>
      </c>
      <c r="C1511" t="s">
        <v>3752</v>
      </c>
      <c r="D1511" t="s">
        <v>4126</v>
      </c>
      <c r="E1511" s="218">
        <v>502500</v>
      </c>
      <c r="F1511" s="218">
        <v>0</v>
      </c>
    </row>
    <row r="1512" spans="1:6">
      <c r="A1512" s="228" t="s">
        <v>2759</v>
      </c>
      <c r="B1512" s="228" t="s">
        <v>2598</v>
      </c>
      <c r="C1512" t="s">
        <v>3753</v>
      </c>
      <c r="D1512" t="s">
        <v>4126</v>
      </c>
      <c r="E1512" s="218">
        <v>30000</v>
      </c>
      <c r="F1512" s="218">
        <v>0</v>
      </c>
    </row>
    <row r="1513" spans="1:6">
      <c r="A1513" s="228" t="s">
        <v>2759</v>
      </c>
      <c r="B1513" s="228" t="s">
        <v>2598</v>
      </c>
      <c r="C1513" t="s">
        <v>3754</v>
      </c>
      <c r="D1513" t="s">
        <v>4126</v>
      </c>
      <c r="E1513" s="218">
        <v>30000</v>
      </c>
      <c r="F1513" s="218">
        <v>0</v>
      </c>
    </row>
    <row r="1514" spans="1:6">
      <c r="A1514" s="228" t="s">
        <v>2759</v>
      </c>
      <c r="B1514" s="228" t="s">
        <v>2598</v>
      </c>
      <c r="C1514" t="s">
        <v>3755</v>
      </c>
      <c r="D1514" t="s">
        <v>4126</v>
      </c>
      <c r="E1514" s="218">
        <v>30000</v>
      </c>
      <c r="F1514" s="218">
        <v>0</v>
      </c>
    </row>
    <row r="1515" spans="1:6">
      <c r="A1515" s="228" t="s">
        <v>2759</v>
      </c>
      <c r="B1515" s="228" t="s">
        <v>2598</v>
      </c>
      <c r="C1515" t="s">
        <v>3756</v>
      </c>
      <c r="D1515" t="s">
        <v>4126</v>
      </c>
      <c r="E1515" s="218">
        <v>30000</v>
      </c>
      <c r="F1515" s="218">
        <v>0</v>
      </c>
    </row>
    <row r="1516" spans="1:6">
      <c r="A1516" s="228" t="s">
        <v>2759</v>
      </c>
      <c r="B1516" s="228" t="s">
        <v>2598</v>
      </c>
      <c r="C1516" t="s">
        <v>3757</v>
      </c>
      <c r="D1516" t="s">
        <v>4126</v>
      </c>
      <c r="E1516" s="218">
        <v>30000</v>
      </c>
      <c r="F1516" s="218">
        <v>0</v>
      </c>
    </row>
    <row r="1517" spans="1:6">
      <c r="A1517" s="228" t="s">
        <v>2759</v>
      </c>
      <c r="B1517" s="228" t="s">
        <v>2598</v>
      </c>
      <c r="C1517" t="s">
        <v>3758</v>
      </c>
      <c r="D1517" t="s">
        <v>4126</v>
      </c>
      <c r="E1517" s="218">
        <v>30000</v>
      </c>
      <c r="F1517" s="218">
        <v>0</v>
      </c>
    </row>
    <row r="1518" spans="1:6">
      <c r="A1518" s="228" t="s">
        <v>2759</v>
      </c>
      <c r="B1518" s="228" t="s">
        <v>2598</v>
      </c>
      <c r="C1518" t="s">
        <v>3759</v>
      </c>
      <c r="D1518" t="s">
        <v>4126</v>
      </c>
      <c r="E1518" s="218">
        <v>30000</v>
      </c>
      <c r="F1518" s="218">
        <v>0</v>
      </c>
    </row>
    <row r="1519" spans="1:6">
      <c r="A1519" s="228" t="s">
        <v>2759</v>
      </c>
      <c r="B1519" s="228" t="s">
        <v>2598</v>
      </c>
      <c r="C1519" t="s">
        <v>3760</v>
      </c>
      <c r="D1519" t="s">
        <v>4126</v>
      </c>
      <c r="E1519" s="218">
        <v>30000</v>
      </c>
      <c r="F1519" s="218">
        <v>0</v>
      </c>
    </row>
    <row r="1520" spans="1:6">
      <c r="A1520" s="228" t="s">
        <v>2759</v>
      </c>
      <c r="B1520" s="228" t="s">
        <v>2598</v>
      </c>
      <c r="C1520" t="s">
        <v>3761</v>
      </c>
      <c r="D1520" t="s">
        <v>4126</v>
      </c>
      <c r="E1520" s="218">
        <v>30000</v>
      </c>
      <c r="F1520" s="218">
        <v>0</v>
      </c>
    </row>
    <row r="1521" spans="1:6">
      <c r="A1521" s="228" t="s">
        <v>2759</v>
      </c>
      <c r="B1521" s="228" t="s">
        <v>2598</v>
      </c>
      <c r="C1521" t="s">
        <v>3762</v>
      </c>
      <c r="D1521" t="s">
        <v>4126</v>
      </c>
      <c r="E1521" s="218">
        <v>30000</v>
      </c>
      <c r="F1521" s="218">
        <v>0</v>
      </c>
    </row>
    <row r="1522" spans="1:6">
      <c r="A1522" s="228" t="s">
        <v>2759</v>
      </c>
      <c r="B1522" s="228" t="s">
        <v>2598</v>
      </c>
      <c r="C1522" t="s">
        <v>3763</v>
      </c>
      <c r="D1522" t="s">
        <v>4126</v>
      </c>
      <c r="E1522" s="218">
        <v>30000</v>
      </c>
      <c r="F1522" s="218">
        <v>0</v>
      </c>
    </row>
    <row r="1523" spans="1:6">
      <c r="A1523" s="228" t="s">
        <v>2759</v>
      </c>
      <c r="B1523" s="228" t="s">
        <v>2598</v>
      </c>
      <c r="C1523" t="s">
        <v>3764</v>
      </c>
      <c r="D1523" t="s">
        <v>4126</v>
      </c>
      <c r="E1523" s="218">
        <v>30000</v>
      </c>
      <c r="F1523" s="218">
        <v>0</v>
      </c>
    </row>
    <row r="1524" spans="1:6">
      <c r="A1524" s="228" t="s">
        <v>2759</v>
      </c>
      <c r="B1524" s="228" t="s">
        <v>2598</v>
      </c>
      <c r="C1524" t="s">
        <v>3765</v>
      </c>
      <c r="D1524" t="s">
        <v>4126</v>
      </c>
      <c r="E1524" s="218">
        <v>30000</v>
      </c>
      <c r="F1524" s="218">
        <v>0</v>
      </c>
    </row>
    <row r="1525" spans="1:6">
      <c r="A1525" s="228" t="s">
        <v>2759</v>
      </c>
      <c r="B1525" s="228" t="s">
        <v>2598</v>
      </c>
      <c r="C1525" t="s">
        <v>3766</v>
      </c>
      <c r="D1525" t="s">
        <v>4126</v>
      </c>
      <c r="E1525" s="218">
        <v>30000</v>
      </c>
      <c r="F1525" s="218">
        <v>0</v>
      </c>
    </row>
    <row r="1526" spans="1:6">
      <c r="A1526" s="228" t="s">
        <v>2759</v>
      </c>
      <c r="B1526" s="228" t="s">
        <v>2598</v>
      </c>
      <c r="C1526" t="s">
        <v>3767</v>
      </c>
      <c r="D1526" t="s">
        <v>4126</v>
      </c>
      <c r="E1526" s="218">
        <v>30000</v>
      </c>
      <c r="F1526" s="218">
        <v>0</v>
      </c>
    </row>
    <row r="1527" spans="1:6">
      <c r="A1527" s="228" t="s">
        <v>2759</v>
      </c>
      <c r="B1527" s="228" t="s">
        <v>2598</v>
      </c>
      <c r="C1527" t="s">
        <v>3768</v>
      </c>
      <c r="D1527" t="s">
        <v>4126</v>
      </c>
      <c r="E1527" s="218">
        <v>30000</v>
      </c>
      <c r="F1527" s="218">
        <v>0</v>
      </c>
    </row>
    <row r="1528" spans="1:6">
      <c r="A1528" s="228" t="s">
        <v>2759</v>
      </c>
      <c r="B1528" s="228" t="s">
        <v>2598</v>
      </c>
      <c r="C1528" t="s">
        <v>3769</v>
      </c>
      <c r="D1528" t="s">
        <v>4126</v>
      </c>
      <c r="E1528" s="218">
        <v>30000</v>
      </c>
      <c r="F1528" s="218">
        <v>0</v>
      </c>
    </row>
    <row r="1529" spans="1:6">
      <c r="A1529" s="228" t="s">
        <v>2759</v>
      </c>
      <c r="B1529" s="228" t="s">
        <v>2598</v>
      </c>
      <c r="C1529" t="s">
        <v>3770</v>
      </c>
      <c r="D1529" t="s">
        <v>4126</v>
      </c>
      <c r="E1529" s="218">
        <v>30000</v>
      </c>
      <c r="F1529" s="218">
        <v>0</v>
      </c>
    </row>
    <row r="1530" spans="1:6">
      <c r="A1530" s="228" t="s">
        <v>2759</v>
      </c>
      <c r="B1530" s="228" t="s">
        <v>2598</v>
      </c>
      <c r="C1530" t="s">
        <v>3771</v>
      </c>
      <c r="D1530" t="s">
        <v>4126</v>
      </c>
      <c r="E1530" s="218">
        <v>30000</v>
      </c>
      <c r="F1530" s="218">
        <v>0</v>
      </c>
    </row>
    <row r="1531" spans="1:6">
      <c r="A1531" s="228" t="s">
        <v>2759</v>
      </c>
      <c r="B1531" s="228" t="s">
        <v>2598</v>
      </c>
      <c r="C1531" t="s">
        <v>3772</v>
      </c>
      <c r="D1531" t="s">
        <v>4126</v>
      </c>
      <c r="E1531" s="218">
        <v>30000</v>
      </c>
      <c r="F1531" s="218">
        <v>0</v>
      </c>
    </row>
    <row r="1532" spans="1:6">
      <c r="A1532" s="228" t="s">
        <v>2759</v>
      </c>
      <c r="B1532" s="228" t="s">
        <v>2598</v>
      </c>
      <c r="C1532" t="s">
        <v>3773</v>
      </c>
      <c r="D1532" t="s">
        <v>4126</v>
      </c>
      <c r="E1532" s="218">
        <v>30000</v>
      </c>
      <c r="F1532" s="218">
        <v>0</v>
      </c>
    </row>
    <row r="1533" spans="1:6">
      <c r="A1533" s="228" t="s">
        <v>2759</v>
      </c>
      <c r="B1533" s="228" t="s">
        <v>2598</v>
      </c>
      <c r="C1533" t="s">
        <v>3774</v>
      </c>
      <c r="D1533" t="s">
        <v>4126</v>
      </c>
      <c r="E1533" s="218">
        <v>50000</v>
      </c>
      <c r="F1533" s="218">
        <v>0</v>
      </c>
    </row>
    <row r="1534" spans="1:6">
      <c r="A1534" s="228" t="s">
        <v>2759</v>
      </c>
      <c r="B1534" s="228" t="s">
        <v>2598</v>
      </c>
      <c r="C1534" t="s">
        <v>3775</v>
      </c>
      <c r="D1534" t="s">
        <v>4126</v>
      </c>
      <c r="E1534" s="218">
        <v>30000</v>
      </c>
      <c r="F1534" s="218">
        <v>0</v>
      </c>
    </row>
    <row r="1535" spans="1:6">
      <c r="A1535" s="228" t="s">
        <v>2759</v>
      </c>
      <c r="B1535" s="228" t="s">
        <v>2598</v>
      </c>
      <c r="C1535" t="s">
        <v>3776</v>
      </c>
      <c r="D1535" t="s">
        <v>4126</v>
      </c>
      <c r="E1535" s="218">
        <v>220000</v>
      </c>
      <c r="F1535" s="218">
        <v>0</v>
      </c>
    </row>
    <row r="1536" spans="1:6">
      <c r="A1536" s="228" t="s">
        <v>2759</v>
      </c>
      <c r="B1536" s="228" t="s">
        <v>2598</v>
      </c>
      <c r="C1536" t="s">
        <v>3777</v>
      </c>
      <c r="D1536" t="s">
        <v>4126</v>
      </c>
      <c r="E1536" s="218">
        <v>500000</v>
      </c>
      <c r="F1536" s="218">
        <v>0</v>
      </c>
    </row>
    <row r="1537" spans="1:6">
      <c r="A1537" s="228" t="s">
        <v>2759</v>
      </c>
      <c r="B1537" s="228" t="s">
        <v>2598</v>
      </c>
      <c r="C1537" t="s">
        <v>3778</v>
      </c>
      <c r="D1537" t="s">
        <v>4126</v>
      </c>
      <c r="E1537" s="218">
        <v>100000</v>
      </c>
      <c r="F1537" s="218">
        <v>0</v>
      </c>
    </row>
    <row r="1538" spans="1:6">
      <c r="A1538" s="228" t="s">
        <v>2759</v>
      </c>
      <c r="B1538" s="228" t="s">
        <v>2598</v>
      </c>
      <c r="C1538" t="s">
        <v>3779</v>
      </c>
      <c r="D1538" t="s">
        <v>4126</v>
      </c>
      <c r="E1538" s="218">
        <v>30000</v>
      </c>
      <c r="F1538" s="218">
        <v>0</v>
      </c>
    </row>
    <row r="1539" spans="1:6">
      <c r="A1539" s="228" t="s">
        <v>2759</v>
      </c>
      <c r="B1539" s="228" t="s">
        <v>2598</v>
      </c>
      <c r="C1539" t="s">
        <v>3780</v>
      </c>
      <c r="D1539" t="s">
        <v>4126</v>
      </c>
      <c r="E1539" s="218">
        <v>30000</v>
      </c>
      <c r="F1539" s="218">
        <v>0</v>
      </c>
    </row>
    <row r="1540" spans="1:6">
      <c r="A1540" s="228" t="s">
        <v>2759</v>
      </c>
      <c r="B1540" s="228" t="s">
        <v>2598</v>
      </c>
      <c r="C1540" t="s">
        <v>2920</v>
      </c>
      <c r="D1540" t="s">
        <v>4126</v>
      </c>
      <c r="E1540" s="218">
        <v>6485839</v>
      </c>
      <c r="F1540" s="218">
        <v>5728643.8899999997</v>
      </c>
    </row>
    <row r="1541" spans="1:6">
      <c r="A1541" s="228" t="s">
        <v>2759</v>
      </c>
      <c r="B1541" s="228" t="s">
        <v>2596</v>
      </c>
      <c r="C1541" t="s">
        <v>2814</v>
      </c>
      <c r="D1541" t="s">
        <v>4126</v>
      </c>
      <c r="E1541" s="218">
        <v>10569406</v>
      </c>
      <c r="F1541" s="218">
        <v>9326888.8100000005</v>
      </c>
    </row>
    <row r="1542" spans="1:6">
      <c r="A1542" s="219" t="s">
        <v>2759</v>
      </c>
      <c r="B1542" s="228" t="s">
        <v>2596</v>
      </c>
      <c r="C1542" t="s">
        <v>2923</v>
      </c>
      <c r="D1542" t="s">
        <v>4126</v>
      </c>
      <c r="E1542" s="218">
        <v>330000</v>
      </c>
      <c r="F1542" s="218">
        <v>276069.53000000003</v>
      </c>
    </row>
    <row r="1543" spans="1:6">
      <c r="A1543" s="228" t="s">
        <v>2760</v>
      </c>
      <c r="B1543" s="228" t="s">
        <v>2623</v>
      </c>
      <c r="C1543" t="s">
        <v>3781</v>
      </c>
      <c r="D1543" t="s">
        <v>4126</v>
      </c>
      <c r="E1543" s="218">
        <v>30000</v>
      </c>
      <c r="F1543" s="218">
        <v>30000</v>
      </c>
    </row>
    <row r="1544" spans="1:6">
      <c r="A1544" s="228" t="s">
        <v>2760</v>
      </c>
      <c r="B1544" s="228" t="s">
        <v>2623</v>
      </c>
      <c r="C1544" t="s">
        <v>3239</v>
      </c>
      <c r="D1544" t="s">
        <v>4126</v>
      </c>
      <c r="E1544" s="218">
        <v>50000</v>
      </c>
      <c r="F1544" s="218">
        <v>558770.17000000004</v>
      </c>
    </row>
    <row r="1545" spans="1:6">
      <c r="A1545" s="228" t="s">
        <v>2760</v>
      </c>
      <c r="B1545" s="228" t="s">
        <v>2618</v>
      </c>
      <c r="C1545" t="s">
        <v>2886</v>
      </c>
      <c r="D1545" t="s">
        <v>4126</v>
      </c>
      <c r="E1545" s="218">
        <v>7226080</v>
      </c>
      <c r="F1545" s="218">
        <v>7386187.8399999989</v>
      </c>
    </row>
    <row r="1546" spans="1:6">
      <c r="A1546" s="228" t="s">
        <v>2760</v>
      </c>
      <c r="B1546" s="228" t="s">
        <v>2618</v>
      </c>
      <c r="C1546" t="s">
        <v>2887</v>
      </c>
      <c r="D1546" t="s">
        <v>4126</v>
      </c>
      <c r="E1546" s="218">
        <v>6545000</v>
      </c>
      <c r="F1546" s="218">
        <v>5163629.5299999993</v>
      </c>
    </row>
    <row r="1547" spans="1:6">
      <c r="A1547" s="228" t="s">
        <v>2760</v>
      </c>
      <c r="B1547" s="228" t="s">
        <v>2617</v>
      </c>
      <c r="C1547" t="s">
        <v>2888</v>
      </c>
      <c r="D1547" t="s">
        <v>4126</v>
      </c>
      <c r="E1547" s="218">
        <v>400000</v>
      </c>
      <c r="F1547" s="218">
        <v>0</v>
      </c>
    </row>
    <row r="1548" spans="1:6">
      <c r="A1548" s="228" t="s">
        <v>2760</v>
      </c>
      <c r="B1548" s="228" t="s">
        <v>2611</v>
      </c>
      <c r="C1548" t="s">
        <v>2813</v>
      </c>
      <c r="D1548" t="s">
        <v>4126</v>
      </c>
      <c r="E1548" s="218">
        <v>365000</v>
      </c>
      <c r="F1548" s="218">
        <v>211153.75</v>
      </c>
    </row>
    <row r="1549" spans="1:6">
      <c r="A1549" s="228" t="s">
        <v>2760</v>
      </c>
      <c r="B1549" s="228" t="s">
        <v>2611</v>
      </c>
      <c r="C1549" t="s">
        <v>2621</v>
      </c>
      <c r="D1549" t="s">
        <v>4126</v>
      </c>
      <c r="E1549" s="218">
        <v>800000</v>
      </c>
      <c r="F1549" s="218">
        <v>0</v>
      </c>
    </row>
    <row r="1550" spans="1:6">
      <c r="A1550" s="228" t="s">
        <v>2760</v>
      </c>
      <c r="B1550" s="228" t="s">
        <v>2610</v>
      </c>
      <c r="C1550" t="s">
        <v>2834</v>
      </c>
      <c r="D1550" t="s">
        <v>4126</v>
      </c>
      <c r="E1550" s="218">
        <v>9000</v>
      </c>
      <c r="F1550" s="218">
        <v>0</v>
      </c>
    </row>
    <row r="1551" spans="1:6">
      <c r="A1551" s="228" t="s">
        <v>2760</v>
      </c>
      <c r="B1551" s="228" t="s">
        <v>2609</v>
      </c>
      <c r="C1551" t="s">
        <v>2892</v>
      </c>
      <c r="D1551" t="s">
        <v>4126</v>
      </c>
      <c r="E1551" s="218">
        <v>1169217</v>
      </c>
      <c r="F1551" s="218">
        <v>862004.97</v>
      </c>
    </row>
    <row r="1552" spans="1:6">
      <c r="A1552" s="228" t="s">
        <v>2760</v>
      </c>
      <c r="B1552" s="228" t="s">
        <v>2598</v>
      </c>
      <c r="C1552" t="s">
        <v>2650</v>
      </c>
      <c r="D1552" t="s">
        <v>4126</v>
      </c>
      <c r="E1552" s="218">
        <v>6200000</v>
      </c>
      <c r="F1552" s="218">
        <v>2165146.0499999998</v>
      </c>
    </row>
    <row r="1553" spans="1:6">
      <c r="A1553" s="228" t="s">
        <v>2760</v>
      </c>
      <c r="B1553" s="228" t="s">
        <v>2598</v>
      </c>
      <c r="C1553" t="s">
        <v>3782</v>
      </c>
      <c r="D1553" t="s">
        <v>4126</v>
      </c>
      <c r="E1553" s="218">
        <v>100000</v>
      </c>
      <c r="F1553" s="218">
        <v>0</v>
      </c>
    </row>
    <row r="1554" spans="1:6">
      <c r="A1554" s="228" t="s">
        <v>2760</v>
      </c>
      <c r="B1554" s="228" t="s">
        <v>2598</v>
      </c>
      <c r="C1554" t="s">
        <v>3783</v>
      </c>
      <c r="D1554" t="s">
        <v>4126</v>
      </c>
      <c r="E1554" s="218">
        <v>100000</v>
      </c>
      <c r="F1554" s="218">
        <v>0</v>
      </c>
    </row>
    <row r="1555" spans="1:6">
      <c r="A1555" s="228" t="s">
        <v>2760</v>
      </c>
      <c r="B1555" s="228" t="s">
        <v>2598</v>
      </c>
      <c r="C1555" t="s">
        <v>3784</v>
      </c>
      <c r="D1555" t="s">
        <v>4126</v>
      </c>
      <c r="E1555" s="218">
        <v>100000</v>
      </c>
      <c r="F1555" s="218">
        <v>0</v>
      </c>
    </row>
    <row r="1556" spans="1:6">
      <c r="A1556" s="228" t="s">
        <v>2760</v>
      </c>
      <c r="B1556" s="228" t="s">
        <v>2598</v>
      </c>
      <c r="C1556" t="s">
        <v>2920</v>
      </c>
      <c r="D1556" t="s">
        <v>4126</v>
      </c>
      <c r="E1556" s="218">
        <v>6402755</v>
      </c>
      <c r="F1556" s="218">
        <v>5644370.080000001</v>
      </c>
    </row>
    <row r="1557" spans="1:6">
      <c r="A1557" s="228" t="s">
        <v>2760</v>
      </c>
      <c r="B1557" s="228" t="s">
        <v>2596</v>
      </c>
      <c r="C1557" t="s">
        <v>2814</v>
      </c>
      <c r="D1557" t="s">
        <v>4126</v>
      </c>
      <c r="E1557" s="218">
        <v>18609203</v>
      </c>
      <c r="F1557" s="218">
        <v>16654327.380000003</v>
      </c>
    </row>
    <row r="1558" spans="1:6">
      <c r="A1558" s="219" t="s">
        <v>2760</v>
      </c>
      <c r="B1558" s="228" t="s">
        <v>2596</v>
      </c>
      <c r="C1558" t="s">
        <v>2923</v>
      </c>
      <c r="D1558" t="s">
        <v>4126</v>
      </c>
      <c r="E1558" s="218">
        <v>500000</v>
      </c>
      <c r="F1558" s="218">
        <v>32268.66</v>
      </c>
    </row>
    <row r="1559" spans="1:6">
      <c r="A1559" s="228" t="s">
        <v>2761</v>
      </c>
      <c r="B1559" s="228" t="s">
        <v>2623</v>
      </c>
      <c r="C1559" t="s">
        <v>3239</v>
      </c>
      <c r="D1559" t="s">
        <v>4126</v>
      </c>
      <c r="E1559" s="218">
        <v>167690</v>
      </c>
      <c r="F1559" s="218">
        <v>236900</v>
      </c>
    </row>
    <row r="1560" spans="1:6">
      <c r="A1560" s="228" t="s">
        <v>2761</v>
      </c>
      <c r="B1560" s="228" t="s">
        <v>2618</v>
      </c>
      <c r="C1560" t="s">
        <v>2886</v>
      </c>
      <c r="D1560" t="s">
        <v>4126</v>
      </c>
      <c r="E1560" s="218">
        <v>3155445</v>
      </c>
      <c r="F1560" s="218">
        <v>4464154.8999999994</v>
      </c>
    </row>
    <row r="1561" spans="1:6">
      <c r="A1561" s="228" t="s">
        <v>2761</v>
      </c>
      <c r="B1561" s="228" t="s">
        <v>2618</v>
      </c>
      <c r="C1561" t="s">
        <v>2887</v>
      </c>
      <c r="D1561" t="s">
        <v>4126</v>
      </c>
      <c r="E1561" s="218">
        <v>3500000</v>
      </c>
      <c r="F1561" s="218">
        <v>3487587.55</v>
      </c>
    </row>
    <row r="1562" spans="1:6">
      <c r="A1562" s="228" t="s">
        <v>2761</v>
      </c>
      <c r="B1562" s="228" t="s">
        <v>2617</v>
      </c>
      <c r="C1562" t="s">
        <v>2888</v>
      </c>
      <c r="D1562" t="s">
        <v>4126</v>
      </c>
      <c r="E1562" s="218">
        <v>100000</v>
      </c>
      <c r="F1562" s="218">
        <v>0</v>
      </c>
    </row>
    <row r="1563" spans="1:6">
      <c r="A1563" s="228" t="s">
        <v>2761</v>
      </c>
      <c r="B1563" s="228" t="s">
        <v>2611</v>
      </c>
      <c r="C1563" t="s">
        <v>2813</v>
      </c>
      <c r="D1563" t="s">
        <v>4126</v>
      </c>
      <c r="E1563" s="218">
        <v>325815</v>
      </c>
      <c r="F1563" s="218">
        <v>175654.39</v>
      </c>
    </row>
    <row r="1564" spans="1:6">
      <c r="A1564" s="228" t="s">
        <v>2761</v>
      </c>
      <c r="B1564" s="228" t="s">
        <v>2611</v>
      </c>
      <c r="C1564" t="s">
        <v>3469</v>
      </c>
      <c r="D1564" t="s">
        <v>4126</v>
      </c>
      <c r="E1564" s="218">
        <v>1000</v>
      </c>
      <c r="F1564" s="218">
        <v>0</v>
      </c>
    </row>
    <row r="1565" spans="1:6">
      <c r="A1565" s="228" t="s">
        <v>2761</v>
      </c>
      <c r="B1565" s="228" t="s">
        <v>2611</v>
      </c>
      <c r="C1565" t="s">
        <v>2621</v>
      </c>
      <c r="D1565" t="s">
        <v>4126</v>
      </c>
      <c r="E1565" s="218">
        <v>100000</v>
      </c>
      <c r="F1565" s="218">
        <v>0</v>
      </c>
    </row>
    <row r="1566" spans="1:6">
      <c r="A1566" s="228" t="s">
        <v>2761</v>
      </c>
      <c r="B1566" s="228" t="s">
        <v>2610</v>
      </c>
      <c r="C1566" t="s">
        <v>2834</v>
      </c>
      <c r="D1566" t="s">
        <v>4126</v>
      </c>
      <c r="E1566" s="218">
        <v>3138</v>
      </c>
      <c r="F1566" s="218">
        <v>0</v>
      </c>
    </row>
    <row r="1567" spans="1:6">
      <c r="A1567" s="228" t="s">
        <v>2761</v>
      </c>
      <c r="B1567" s="228" t="s">
        <v>2609</v>
      </c>
      <c r="C1567" t="s">
        <v>2892</v>
      </c>
      <c r="D1567" t="s">
        <v>4126</v>
      </c>
      <c r="E1567" s="218">
        <v>708680</v>
      </c>
      <c r="F1567" s="218">
        <v>492259.25999999995</v>
      </c>
    </row>
    <row r="1568" spans="1:6">
      <c r="A1568" s="228" t="s">
        <v>2761</v>
      </c>
      <c r="B1568" s="228" t="s">
        <v>2598</v>
      </c>
      <c r="C1568" t="s">
        <v>2650</v>
      </c>
      <c r="D1568" t="s">
        <v>4126</v>
      </c>
      <c r="E1568" s="218">
        <v>2159000</v>
      </c>
      <c r="F1568" s="218">
        <v>1860939.55</v>
      </c>
    </row>
    <row r="1569" spans="1:6">
      <c r="A1569" s="228" t="s">
        <v>2761</v>
      </c>
      <c r="B1569" s="228" t="s">
        <v>2598</v>
      </c>
      <c r="C1569" t="s">
        <v>3785</v>
      </c>
      <c r="D1569" t="s">
        <v>4126</v>
      </c>
      <c r="E1569" s="218">
        <v>30000</v>
      </c>
      <c r="F1569" s="218">
        <v>28875.78</v>
      </c>
    </row>
    <row r="1570" spans="1:6">
      <c r="A1570" s="228" t="s">
        <v>2761</v>
      </c>
      <c r="B1570" s="228" t="s">
        <v>2598</v>
      </c>
      <c r="C1570" t="s">
        <v>3786</v>
      </c>
      <c r="D1570" t="s">
        <v>4126</v>
      </c>
      <c r="E1570" s="218">
        <v>40000</v>
      </c>
      <c r="F1570" s="218">
        <v>0</v>
      </c>
    </row>
    <row r="1571" spans="1:6">
      <c r="A1571" s="228" t="s">
        <v>2761</v>
      </c>
      <c r="B1571" s="228" t="s">
        <v>2598</v>
      </c>
      <c r="C1571" t="s">
        <v>2920</v>
      </c>
      <c r="D1571" t="s">
        <v>4126</v>
      </c>
      <c r="E1571" s="218">
        <v>1921429</v>
      </c>
      <c r="F1571" s="218">
        <v>1919457.58</v>
      </c>
    </row>
    <row r="1572" spans="1:6">
      <c r="A1572" s="228" t="s">
        <v>2761</v>
      </c>
      <c r="B1572" s="228" t="s">
        <v>2596</v>
      </c>
      <c r="C1572" t="s">
        <v>2814</v>
      </c>
      <c r="D1572" t="s">
        <v>4126</v>
      </c>
      <c r="E1572" s="218">
        <v>16103813</v>
      </c>
      <c r="F1572" s="218">
        <v>11830813.460000001</v>
      </c>
    </row>
    <row r="1573" spans="1:6">
      <c r="A1573" s="219" t="s">
        <v>2761</v>
      </c>
      <c r="B1573" s="228" t="s">
        <v>2596</v>
      </c>
      <c r="C1573" t="s">
        <v>2923</v>
      </c>
      <c r="D1573" t="s">
        <v>4126</v>
      </c>
      <c r="E1573" s="218">
        <v>1000</v>
      </c>
      <c r="F1573" s="218">
        <v>0</v>
      </c>
    </row>
    <row r="1574" spans="1:6">
      <c r="A1574" s="228" t="s">
        <v>2762</v>
      </c>
      <c r="B1574" s="228" t="s">
        <v>2623</v>
      </c>
      <c r="C1574" t="s">
        <v>3507</v>
      </c>
      <c r="D1574" t="s">
        <v>4126</v>
      </c>
      <c r="E1574" s="218">
        <v>2000</v>
      </c>
      <c r="F1574" s="218">
        <v>0</v>
      </c>
    </row>
    <row r="1575" spans="1:6">
      <c r="A1575" s="228" t="s">
        <v>2762</v>
      </c>
      <c r="B1575" s="228" t="s">
        <v>2623</v>
      </c>
      <c r="C1575" t="s">
        <v>3787</v>
      </c>
      <c r="D1575" t="s">
        <v>4126</v>
      </c>
      <c r="E1575" s="218">
        <v>50000</v>
      </c>
      <c r="F1575" s="218">
        <v>50000</v>
      </c>
    </row>
    <row r="1576" spans="1:6">
      <c r="A1576" s="228" t="s">
        <v>2762</v>
      </c>
      <c r="B1576" s="228" t="s">
        <v>2623</v>
      </c>
      <c r="C1576" t="s">
        <v>3239</v>
      </c>
      <c r="D1576" t="s">
        <v>4126</v>
      </c>
      <c r="E1576" s="218">
        <v>1000</v>
      </c>
      <c r="F1576" s="218">
        <v>0</v>
      </c>
    </row>
    <row r="1577" spans="1:6">
      <c r="A1577" s="228" t="s">
        <v>2762</v>
      </c>
      <c r="B1577" s="228" t="s">
        <v>2618</v>
      </c>
      <c r="C1577" t="s">
        <v>2886</v>
      </c>
      <c r="D1577" t="s">
        <v>4126</v>
      </c>
      <c r="E1577" s="218">
        <v>5892052</v>
      </c>
      <c r="F1577" s="218">
        <v>6679624.1099999994</v>
      </c>
    </row>
    <row r="1578" spans="1:6">
      <c r="A1578" s="228" t="s">
        <v>2762</v>
      </c>
      <c r="B1578" s="228" t="s">
        <v>2618</v>
      </c>
      <c r="C1578" t="s">
        <v>2887</v>
      </c>
      <c r="D1578" t="s">
        <v>4126</v>
      </c>
      <c r="E1578" s="218">
        <v>4711008</v>
      </c>
      <c r="F1578" s="218">
        <v>5195419.1800000006</v>
      </c>
    </row>
    <row r="1579" spans="1:6">
      <c r="A1579" s="228" t="s">
        <v>2762</v>
      </c>
      <c r="B1579" s="228" t="s">
        <v>2617</v>
      </c>
      <c r="C1579" t="s">
        <v>2888</v>
      </c>
      <c r="D1579" t="s">
        <v>4126</v>
      </c>
      <c r="E1579" s="218">
        <v>1000</v>
      </c>
      <c r="F1579" s="218">
        <v>0</v>
      </c>
    </row>
    <row r="1580" spans="1:6">
      <c r="A1580" s="228" t="s">
        <v>2762</v>
      </c>
      <c r="B1580" s="228" t="s">
        <v>2611</v>
      </c>
      <c r="C1580" t="s">
        <v>2813</v>
      </c>
      <c r="D1580" t="s">
        <v>4126</v>
      </c>
      <c r="E1580" s="218">
        <v>266946</v>
      </c>
      <c r="F1580" s="218">
        <v>79900.78</v>
      </c>
    </row>
    <row r="1581" spans="1:6">
      <c r="A1581" s="228" t="s">
        <v>2762</v>
      </c>
      <c r="B1581" s="228" t="s">
        <v>2611</v>
      </c>
      <c r="C1581" t="s">
        <v>2621</v>
      </c>
      <c r="D1581" t="s">
        <v>4126</v>
      </c>
      <c r="E1581" s="218">
        <v>500000</v>
      </c>
      <c r="F1581" s="218">
        <v>0</v>
      </c>
    </row>
    <row r="1582" spans="1:6">
      <c r="A1582" s="228" t="s">
        <v>2762</v>
      </c>
      <c r="B1582" s="228" t="s">
        <v>2610</v>
      </c>
      <c r="C1582" t="s">
        <v>2834</v>
      </c>
      <c r="D1582" t="s">
        <v>4126</v>
      </c>
      <c r="E1582" s="218">
        <v>6000</v>
      </c>
      <c r="F1582" s="218">
        <v>1581.72</v>
      </c>
    </row>
    <row r="1583" spans="1:6">
      <c r="A1583" s="228" t="s">
        <v>2762</v>
      </c>
      <c r="B1583" s="228" t="s">
        <v>2609</v>
      </c>
      <c r="C1583" t="s">
        <v>2892</v>
      </c>
      <c r="D1583" t="s">
        <v>4126</v>
      </c>
      <c r="E1583" s="218">
        <v>894932</v>
      </c>
      <c r="F1583" s="218">
        <v>669753.9299999997</v>
      </c>
    </row>
    <row r="1584" spans="1:6">
      <c r="A1584" s="228" t="s">
        <v>2762</v>
      </c>
      <c r="B1584" s="228" t="s">
        <v>2598</v>
      </c>
      <c r="C1584" t="s">
        <v>2650</v>
      </c>
      <c r="D1584" t="s">
        <v>4126</v>
      </c>
      <c r="E1584" s="218">
        <v>4352000</v>
      </c>
      <c r="F1584" s="218">
        <v>1156121.4400000002</v>
      </c>
    </row>
    <row r="1585" spans="1:6">
      <c r="A1585" s="228" t="s">
        <v>2762</v>
      </c>
      <c r="B1585" s="228" t="s">
        <v>2598</v>
      </c>
      <c r="C1585" t="s">
        <v>2650</v>
      </c>
      <c r="D1585" t="s">
        <v>2708</v>
      </c>
      <c r="E1585" s="218">
        <v>4889</v>
      </c>
      <c r="F1585" s="218">
        <v>62529.279999999999</v>
      </c>
    </row>
    <row r="1586" spans="1:6">
      <c r="A1586" s="228" t="s">
        <v>2762</v>
      </c>
      <c r="B1586" s="228" t="s">
        <v>2598</v>
      </c>
      <c r="C1586" t="s">
        <v>3788</v>
      </c>
      <c r="D1586" t="s">
        <v>4126</v>
      </c>
      <c r="E1586" s="218">
        <v>50000</v>
      </c>
      <c r="F1586" s="218">
        <v>0</v>
      </c>
    </row>
    <row r="1587" spans="1:6">
      <c r="A1587" s="228" t="s">
        <v>2762</v>
      </c>
      <c r="B1587" s="228" t="s">
        <v>2598</v>
      </c>
      <c r="C1587" t="s">
        <v>3789</v>
      </c>
      <c r="D1587" t="s">
        <v>4126</v>
      </c>
      <c r="E1587" s="218">
        <v>50000</v>
      </c>
      <c r="F1587" s="218">
        <v>0</v>
      </c>
    </row>
    <row r="1588" spans="1:6">
      <c r="A1588" s="228" t="s">
        <v>2762</v>
      </c>
      <c r="B1588" s="228" t="s">
        <v>2598</v>
      </c>
      <c r="C1588" t="s">
        <v>3790</v>
      </c>
      <c r="D1588" t="s">
        <v>4126</v>
      </c>
      <c r="E1588" s="218">
        <v>50000</v>
      </c>
      <c r="F1588" s="218">
        <v>0</v>
      </c>
    </row>
    <row r="1589" spans="1:6">
      <c r="A1589" s="228" t="s">
        <v>2762</v>
      </c>
      <c r="B1589" s="228" t="s">
        <v>2598</v>
      </c>
      <c r="C1589" t="s">
        <v>3791</v>
      </c>
      <c r="D1589" t="s">
        <v>4126</v>
      </c>
      <c r="E1589" s="218">
        <v>100000</v>
      </c>
      <c r="F1589" s="218">
        <v>0</v>
      </c>
    </row>
    <row r="1590" spans="1:6">
      <c r="A1590" s="228" t="s">
        <v>2762</v>
      </c>
      <c r="B1590" s="228" t="s">
        <v>2598</v>
      </c>
      <c r="C1590" t="s">
        <v>3792</v>
      </c>
      <c r="D1590" t="s">
        <v>4126</v>
      </c>
      <c r="E1590" s="218">
        <v>1000000</v>
      </c>
      <c r="F1590" s="218">
        <v>0</v>
      </c>
    </row>
    <row r="1591" spans="1:6">
      <c r="A1591" s="228" t="s">
        <v>2762</v>
      </c>
      <c r="B1591" s="228" t="s">
        <v>2598</v>
      </c>
      <c r="C1591" t="s">
        <v>3793</v>
      </c>
      <c r="D1591" t="s">
        <v>4126</v>
      </c>
      <c r="E1591" s="218">
        <v>545000</v>
      </c>
      <c r="F1591" s="218">
        <v>0</v>
      </c>
    </row>
    <row r="1592" spans="1:6">
      <c r="A1592" s="228" t="s">
        <v>2762</v>
      </c>
      <c r="B1592" s="228" t="s">
        <v>2598</v>
      </c>
      <c r="C1592" t="s">
        <v>3794</v>
      </c>
      <c r="D1592" t="s">
        <v>4126</v>
      </c>
      <c r="E1592" s="218">
        <v>50000</v>
      </c>
      <c r="F1592" s="218">
        <v>0</v>
      </c>
    </row>
    <row r="1593" spans="1:6">
      <c r="A1593" s="228" t="s">
        <v>2762</v>
      </c>
      <c r="B1593" s="228" t="s">
        <v>2598</v>
      </c>
      <c r="C1593" t="s">
        <v>3795</v>
      </c>
      <c r="D1593" t="s">
        <v>4126</v>
      </c>
      <c r="E1593" s="218">
        <v>30000</v>
      </c>
      <c r="F1593" s="218">
        <v>0</v>
      </c>
    </row>
    <row r="1594" spans="1:6">
      <c r="A1594" s="228" t="s">
        <v>2762</v>
      </c>
      <c r="B1594" s="228" t="s">
        <v>2598</v>
      </c>
      <c r="C1594" t="s">
        <v>2627</v>
      </c>
      <c r="D1594" t="s">
        <v>4126</v>
      </c>
      <c r="E1594" s="218">
        <v>90000</v>
      </c>
      <c r="F1594" s="218">
        <v>0</v>
      </c>
    </row>
    <row r="1595" spans="1:6">
      <c r="A1595" s="228" t="s">
        <v>2762</v>
      </c>
      <c r="B1595" s="228" t="s">
        <v>2598</v>
      </c>
      <c r="C1595" t="s">
        <v>3796</v>
      </c>
      <c r="D1595" t="s">
        <v>4126</v>
      </c>
      <c r="E1595" s="218">
        <v>250000</v>
      </c>
      <c r="F1595" s="218">
        <v>0</v>
      </c>
    </row>
    <row r="1596" spans="1:6">
      <c r="A1596" s="228" t="s">
        <v>2762</v>
      </c>
      <c r="B1596" s="228" t="s">
        <v>2598</v>
      </c>
      <c r="C1596" t="s">
        <v>3797</v>
      </c>
      <c r="D1596" t="s">
        <v>4126</v>
      </c>
      <c r="E1596" s="218">
        <v>30000</v>
      </c>
      <c r="F1596" s="218">
        <v>0</v>
      </c>
    </row>
    <row r="1597" spans="1:6">
      <c r="A1597" s="228" t="s">
        <v>2762</v>
      </c>
      <c r="B1597" s="228" t="s">
        <v>2598</v>
      </c>
      <c r="C1597" t="s">
        <v>3798</v>
      </c>
      <c r="D1597" t="s">
        <v>4126</v>
      </c>
      <c r="E1597" s="218">
        <v>950000</v>
      </c>
      <c r="F1597" s="218">
        <v>0</v>
      </c>
    </row>
    <row r="1598" spans="1:6">
      <c r="A1598" s="228" t="s">
        <v>2762</v>
      </c>
      <c r="B1598" s="228" t="s">
        <v>2598</v>
      </c>
      <c r="C1598" t="s">
        <v>2920</v>
      </c>
      <c r="D1598" t="s">
        <v>4126</v>
      </c>
      <c r="E1598" s="218">
        <v>4824640</v>
      </c>
      <c r="F1598" s="218">
        <v>4234108.01</v>
      </c>
    </row>
    <row r="1599" spans="1:6">
      <c r="A1599" s="228" t="s">
        <v>2762</v>
      </c>
      <c r="B1599" s="228" t="s">
        <v>2596</v>
      </c>
      <c r="C1599" t="s">
        <v>2814</v>
      </c>
      <c r="D1599" t="s">
        <v>4126</v>
      </c>
      <c r="E1599" s="218">
        <v>20768885</v>
      </c>
      <c r="F1599" s="218">
        <v>18905953.310000002</v>
      </c>
    </row>
    <row r="1600" spans="1:6">
      <c r="A1600" s="219" t="s">
        <v>2762</v>
      </c>
      <c r="B1600" s="228" t="s">
        <v>2596</v>
      </c>
      <c r="C1600" t="s">
        <v>2923</v>
      </c>
      <c r="D1600" t="s">
        <v>4126</v>
      </c>
      <c r="E1600" s="218">
        <v>7500</v>
      </c>
      <c r="F1600" s="218">
        <v>0</v>
      </c>
    </row>
    <row r="1601" spans="1:6">
      <c r="A1601" s="228" t="s">
        <v>2763</v>
      </c>
      <c r="B1601" s="228" t="s">
        <v>2623</v>
      </c>
      <c r="C1601" t="s">
        <v>3239</v>
      </c>
      <c r="D1601" t="s">
        <v>4126</v>
      </c>
      <c r="E1601" s="218">
        <v>1000</v>
      </c>
      <c r="F1601" s="218">
        <v>0</v>
      </c>
    </row>
    <row r="1602" spans="1:6">
      <c r="A1602" s="228" t="s">
        <v>2763</v>
      </c>
      <c r="B1602" s="228" t="s">
        <v>2618</v>
      </c>
      <c r="C1602" t="s">
        <v>2886</v>
      </c>
      <c r="D1602" t="s">
        <v>4126</v>
      </c>
      <c r="E1602" s="218">
        <v>7143268</v>
      </c>
      <c r="F1602" s="218">
        <v>4065855.06</v>
      </c>
    </row>
    <row r="1603" spans="1:6">
      <c r="A1603" s="228" t="s">
        <v>2763</v>
      </c>
      <c r="B1603" s="228" t="s">
        <v>2618</v>
      </c>
      <c r="C1603" t="s">
        <v>2887</v>
      </c>
      <c r="D1603" t="s">
        <v>4126</v>
      </c>
      <c r="E1603" s="218">
        <v>1650368</v>
      </c>
      <c r="F1603" s="218">
        <v>1457181.2700000003</v>
      </c>
    </row>
    <row r="1604" spans="1:6">
      <c r="A1604" s="228" t="s">
        <v>2763</v>
      </c>
      <c r="B1604" s="228" t="s">
        <v>2617</v>
      </c>
      <c r="C1604" t="s">
        <v>2888</v>
      </c>
      <c r="D1604" t="s">
        <v>4126</v>
      </c>
      <c r="E1604" s="218">
        <v>1000</v>
      </c>
      <c r="F1604" s="218">
        <v>0</v>
      </c>
    </row>
    <row r="1605" spans="1:6">
      <c r="A1605" s="228" t="s">
        <v>2763</v>
      </c>
      <c r="B1605" s="228" t="s">
        <v>2611</v>
      </c>
      <c r="C1605" t="s">
        <v>2813</v>
      </c>
      <c r="D1605" t="s">
        <v>4126</v>
      </c>
      <c r="E1605" s="218">
        <v>113844</v>
      </c>
      <c r="F1605" s="218">
        <v>55452.02</v>
      </c>
    </row>
    <row r="1606" spans="1:6">
      <c r="A1606" s="228" t="s">
        <v>2763</v>
      </c>
      <c r="B1606" s="228" t="s">
        <v>2610</v>
      </c>
      <c r="C1606" t="s">
        <v>2834</v>
      </c>
      <c r="D1606" t="s">
        <v>4126</v>
      </c>
      <c r="E1606" s="218">
        <v>1000</v>
      </c>
      <c r="F1606" s="218">
        <v>0</v>
      </c>
    </row>
    <row r="1607" spans="1:6">
      <c r="A1607" s="228" t="s">
        <v>2763</v>
      </c>
      <c r="B1607" s="228" t="s">
        <v>2609</v>
      </c>
      <c r="C1607" t="s">
        <v>2892</v>
      </c>
      <c r="D1607" t="s">
        <v>4126</v>
      </c>
      <c r="E1607" s="218">
        <v>1065140</v>
      </c>
      <c r="F1607" s="218">
        <v>759244.63999999978</v>
      </c>
    </row>
    <row r="1608" spans="1:6">
      <c r="A1608" s="228" t="s">
        <v>2763</v>
      </c>
      <c r="B1608" s="228" t="s">
        <v>2598</v>
      </c>
      <c r="C1608" t="s">
        <v>3799</v>
      </c>
      <c r="D1608" t="s">
        <v>4126</v>
      </c>
      <c r="E1608" s="218">
        <v>400000</v>
      </c>
      <c r="F1608" s="218">
        <v>0</v>
      </c>
    </row>
    <row r="1609" spans="1:6">
      <c r="A1609" s="228" t="s">
        <v>2763</v>
      </c>
      <c r="B1609" s="228" t="s">
        <v>2598</v>
      </c>
      <c r="C1609" t="s">
        <v>2659</v>
      </c>
      <c r="D1609" t="s">
        <v>4126</v>
      </c>
      <c r="E1609" s="218">
        <v>7000000</v>
      </c>
      <c r="F1609" s="218">
        <v>0</v>
      </c>
    </row>
    <row r="1610" spans="1:6">
      <c r="A1610" s="228" t="s">
        <v>2763</v>
      </c>
      <c r="B1610" s="228" t="s">
        <v>2598</v>
      </c>
      <c r="C1610" t="s">
        <v>2650</v>
      </c>
      <c r="D1610" t="s">
        <v>4126</v>
      </c>
      <c r="E1610" s="218">
        <v>2454000</v>
      </c>
      <c r="F1610" s="218">
        <v>237493.43</v>
      </c>
    </row>
    <row r="1611" spans="1:6">
      <c r="A1611" s="228" t="s">
        <v>2763</v>
      </c>
      <c r="B1611" s="228" t="s">
        <v>2598</v>
      </c>
      <c r="C1611" t="s">
        <v>3800</v>
      </c>
      <c r="D1611" t="s">
        <v>4126</v>
      </c>
      <c r="E1611" s="218">
        <v>150000</v>
      </c>
      <c r="F1611" s="218">
        <v>0</v>
      </c>
    </row>
    <row r="1612" spans="1:6">
      <c r="A1612" s="228" t="s">
        <v>2763</v>
      </c>
      <c r="B1612" s="228" t="s">
        <v>2598</v>
      </c>
      <c r="C1612" t="s">
        <v>3801</v>
      </c>
      <c r="D1612" t="s">
        <v>4126</v>
      </c>
      <c r="E1612" s="218">
        <v>100000</v>
      </c>
      <c r="F1612" s="218">
        <v>0</v>
      </c>
    </row>
    <row r="1613" spans="1:6">
      <c r="A1613" s="228" t="s">
        <v>2763</v>
      </c>
      <c r="B1613" s="228" t="s">
        <v>2598</v>
      </c>
      <c r="C1613" t="s">
        <v>3802</v>
      </c>
      <c r="D1613" t="s">
        <v>4126</v>
      </c>
      <c r="E1613" s="218">
        <v>300000</v>
      </c>
      <c r="F1613" s="218">
        <v>0</v>
      </c>
    </row>
    <row r="1614" spans="1:6">
      <c r="A1614" s="228" t="s">
        <v>2763</v>
      </c>
      <c r="B1614" s="228" t="s">
        <v>2598</v>
      </c>
      <c r="C1614" t="s">
        <v>2920</v>
      </c>
      <c r="D1614" t="s">
        <v>4126</v>
      </c>
      <c r="E1614" s="218">
        <v>5251621</v>
      </c>
      <c r="F1614" s="218">
        <v>2930914.15</v>
      </c>
    </row>
    <row r="1615" spans="1:6">
      <c r="A1615" s="228" t="s">
        <v>2763</v>
      </c>
      <c r="B1615" s="228" t="s">
        <v>2596</v>
      </c>
      <c r="C1615" t="s">
        <v>2814</v>
      </c>
      <c r="D1615" t="s">
        <v>4126</v>
      </c>
      <c r="E1615" s="218">
        <v>17243357</v>
      </c>
      <c r="F1615" s="218">
        <v>15249752.689999992</v>
      </c>
    </row>
    <row r="1616" spans="1:6">
      <c r="A1616" s="219" t="s">
        <v>2763</v>
      </c>
      <c r="B1616" s="228" t="s">
        <v>2596</v>
      </c>
      <c r="C1616" t="s">
        <v>2923</v>
      </c>
      <c r="D1616" t="s">
        <v>4126</v>
      </c>
      <c r="E1616" s="218">
        <v>1000</v>
      </c>
      <c r="F1616" s="218">
        <v>0</v>
      </c>
    </row>
    <row r="1617" spans="1:6">
      <c r="A1617" s="228" t="s">
        <v>2764</v>
      </c>
      <c r="B1617" s="228" t="s">
        <v>2623</v>
      </c>
      <c r="C1617" t="s">
        <v>3239</v>
      </c>
      <c r="D1617" t="s">
        <v>4126</v>
      </c>
      <c r="E1617" s="218">
        <v>1000</v>
      </c>
      <c r="F1617" s="218">
        <v>0</v>
      </c>
    </row>
    <row r="1618" spans="1:6">
      <c r="A1618" s="228" t="s">
        <v>2764</v>
      </c>
      <c r="B1618" s="228" t="s">
        <v>2618</v>
      </c>
      <c r="C1618" t="s">
        <v>2886</v>
      </c>
      <c r="D1618" t="s">
        <v>4126</v>
      </c>
      <c r="E1618" s="218">
        <v>3021119</v>
      </c>
      <c r="F1618" s="218">
        <v>4835304.54</v>
      </c>
    </row>
    <row r="1619" spans="1:6">
      <c r="A1619" s="228" t="s">
        <v>2764</v>
      </c>
      <c r="B1619" s="228" t="s">
        <v>2618</v>
      </c>
      <c r="C1619" t="s">
        <v>2887</v>
      </c>
      <c r="D1619" t="s">
        <v>4126</v>
      </c>
      <c r="E1619" s="218">
        <v>5352923</v>
      </c>
      <c r="F1619" s="218">
        <v>5786739.0499999998</v>
      </c>
    </row>
    <row r="1620" spans="1:6">
      <c r="A1620" s="228" t="s">
        <v>2764</v>
      </c>
      <c r="B1620" s="228" t="s">
        <v>2617</v>
      </c>
      <c r="C1620" t="s">
        <v>2888</v>
      </c>
      <c r="D1620" t="s">
        <v>4126</v>
      </c>
      <c r="E1620" s="218">
        <v>150000</v>
      </c>
      <c r="F1620" s="218">
        <v>0</v>
      </c>
    </row>
    <row r="1621" spans="1:6">
      <c r="A1621" s="228" t="s">
        <v>2764</v>
      </c>
      <c r="B1621" s="228" t="s">
        <v>2611</v>
      </c>
      <c r="C1621" t="s">
        <v>2813</v>
      </c>
      <c r="D1621" t="s">
        <v>4126</v>
      </c>
      <c r="E1621" s="218">
        <v>132000</v>
      </c>
      <c r="F1621" s="218">
        <v>63658.189999999995</v>
      </c>
    </row>
    <row r="1622" spans="1:6">
      <c r="A1622" s="228" t="s">
        <v>2764</v>
      </c>
      <c r="B1622" s="228" t="s">
        <v>2611</v>
      </c>
      <c r="C1622" t="s">
        <v>2621</v>
      </c>
      <c r="D1622" t="s">
        <v>4126</v>
      </c>
      <c r="E1622" s="218">
        <v>150000</v>
      </c>
      <c r="F1622" s="218">
        <v>0</v>
      </c>
    </row>
    <row r="1623" spans="1:6">
      <c r="A1623" s="228" t="s">
        <v>2764</v>
      </c>
      <c r="B1623" s="228" t="s">
        <v>2610</v>
      </c>
      <c r="C1623" t="s">
        <v>2834</v>
      </c>
      <c r="D1623" t="s">
        <v>4126</v>
      </c>
      <c r="E1623" s="218">
        <v>3000</v>
      </c>
      <c r="F1623" s="218">
        <v>0</v>
      </c>
    </row>
    <row r="1624" spans="1:6">
      <c r="A1624" s="228" t="s">
        <v>2764</v>
      </c>
      <c r="B1624" s="228" t="s">
        <v>2609</v>
      </c>
      <c r="C1624" t="s">
        <v>2892</v>
      </c>
      <c r="D1624" t="s">
        <v>4126</v>
      </c>
      <c r="E1624" s="218">
        <v>670945</v>
      </c>
      <c r="F1624" s="218">
        <v>542439.01999999979</v>
      </c>
    </row>
    <row r="1625" spans="1:6">
      <c r="A1625" s="228" t="s">
        <v>2764</v>
      </c>
      <c r="B1625" s="228" t="s">
        <v>2598</v>
      </c>
      <c r="C1625" t="s">
        <v>3803</v>
      </c>
      <c r="D1625" t="s">
        <v>4126</v>
      </c>
      <c r="E1625" s="218">
        <v>400000</v>
      </c>
      <c r="F1625" s="218">
        <v>0</v>
      </c>
    </row>
    <row r="1626" spans="1:6">
      <c r="A1626" s="228" t="s">
        <v>2764</v>
      </c>
      <c r="B1626" s="228" t="s">
        <v>2598</v>
      </c>
      <c r="C1626" t="s">
        <v>2650</v>
      </c>
      <c r="D1626" t="s">
        <v>4126</v>
      </c>
      <c r="E1626" s="218">
        <v>6500000</v>
      </c>
      <c r="F1626" s="218">
        <v>472120.29999999993</v>
      </c>
    </row>
    <row r="1627" spans="1:6">
      <c r="A1627" s="228" t="s">
        <v>2764</v>
      </c>
      <c r="B1627" s="228" t="s">
        <v>2598</v>
      </c>
      <c r="C1627" t="s">
        <v>3804</v>
      </c>
      <c r="D1627" t="s">
        <v>4126</v>
      </c>
      <c r="E1627" s="218">
        <v>100000</v>
      </c>
      <c r="F1627" s="218">
        <v>0</v>
      </c>
    </row>
    <row r="1628" spans="1:6">
      <c r="A1628" s="228" t="s">
        <v>2764</v>
      </c>
      <c r="B1628" s="228" t="s">
        <v>2598</v>
      </c>
      <c r="C1628" t="s">
        <v>3805</v>
      </c>
      <c r="D1628" t="s">
        <v>4126</v>
      </c>
      <c r="E1628" s="218">
        <v>300000</v>
      </c>
      <c r="F1628" s="218">
        <v>0</v>
      </c>
    </row>
    <row r="1629" spans="1:6">
      <c r="A1629" s="228" t="s">
        <v>2764</v>
      </c>
      <c r="B1629" s="228" t="s">
        <v>2598</v>
      </c>
      <c r="C1629" t="s">
        <v>3806</v>
      </c>
      <c r="D1629" t="s">
        <v>4126</v>
      </c>
      <c r="E1629" s="218">
        <v>80000</v>
      </c>
      <c r="F1629" s="218">
        <v>35431.599999999999</v>
      </c>
    </row>
    <row r="1630" spans="1:6">
      <c r="A1630" s="228" t="s">
        <v>2764</v>
      </c>
      <c r="B1630" s="228" t="s">
        <v>2598</v>
      </c>
      <c r="C1630" t="s">
        <v>3807</v>
      </c>
      <c r="D1630" t="s">
        <v>4126</v>
      </c>
      <c r="E1630" s="218">
        <v>300000</v>
      </c>
      <c r="F1630" s="218">
        <v>0</v>
      </c>
    </row>
    <row r="1631" spans="1:6">
      <c r="A1631" s="228" t="s">
        <v>2764</v>
      </c>
      <c r="B1631" s="228" t="s">
        <v>2598</v>
      </c>
      <c r="C1631" t="s">
        <v>2920</v>
      </c>
      <c r="D1631" t="s">
        <v>4126</v>
      </c>
      <c r="E1631" s="218">
        <v>4111980</v>
      </c>
      <c r="F1631" s="218">
        <v>2668426.58</v>
      </c>
    </row>
    <row r="1632" spans="1:6">
      <c r="A1632" s="228" t="s">
        <v>2764</v>
      </c>
      <c r="B1632" s="228" t="s">
        <v>2596</v>
      </c>
      <c r="C1632" t="s">
        <v>2814</v>
      </c>
      <c r="D1632" t="s">
        <v>4126</v>
      </c>
      <c r="E1632" s="218">
        <v>20282826</v>
      </c>
      <c r="F1632" s="218">
        <v>18712603.639999989</v>
      </c>
    </row>
    <row r="1633" spans="1:6">
      <c r="A1633" s="219" t="s">
        <v>2764</v>
      </c>
      <c r="B1633" s="228" t="s">
        <v>2596</v>
      </c>
      <c r="C1633" t="s">
        <v>2923</v>
      </c>
      <c r="D1633" t="s">
        <v>4126</v>
      </c>
      <c r="E1633" s="218">
        <v>20000</v>
      </c>
      <c r="F1633" s="218">
        <v>96855.81</v>
      </c>
    </row>
    <row r="1634" spans="1:6">
      <c r="A1634" s="228" t="s">
        <v>2765</v>
      </c>
      <c r="B1634" s="228" t="s">
        <v>2623</v>
      </c>
      <c r="C1634" t="s">
        <v>3239</v>
      </c>
      <c r="D1634" t="s">
        <v>4126</v>
      </c>
      <c r="E1634" s="218">
        <v>25000</v>
      </c>
      <c r="F1634" s="218">
        <v>2970</v>
      </c>
    </row>
    <row r="1635" spans="1:6">
      <c r="A1635" s="228" t="s">
        <v>2765</v>
      </c>
      <c r="B1635" s="228" t="s">
        <v>2618</v>
      </c>
      <c r="C1635" t="s">
        <v>2886</v>
      </c>
      <c r="D1635" t="s">
        <v>4126</v>
      </c>
      <c r="E1635" s="218">
        <v>6988085</v>
      </c>
      <c r="F1635" s="218">
        <v>4787380.2600000007</v>
      </c>
    </row>
    <row r="1636" spans="1:6">
      <c r="A1636" s="228" t="s">
        <v>2765</v>
      </c>
      <c r="B1636" s="228" t="s">
        <v>2618</v>
      </c>
      <c r="C1636" t="s">
        <v>2887</v>
      </c>
      <c r="D1636" t="s">
        <v>4126</v>
      </c>
      <c r="E1636" s="218">
        <v>5600723</v>
      </c>
      <c r="F1636" s="218">
        <v>3221317.5100000002</v>
      </c>
    </row>
    <row r="1637" spans="1:6">
      <c r="A1637" s="228" t="s">
        <v>2765</v>
      </c>
      <c r="B1637" s="228" t="s">
        <v>2617</v>
      </c>
      <c r="C1637" t="s">
        <v>2888</v>
      </c>
      <c r="D1637" t="s">
        <v>4126</v>
      </c>
      <c r="E1637" s="218">
        <v>100000</v>
      </c>
      <c r="F1637" s="218">
        <v>0</v>
      </c>
    </row>
    <row r="1638" spans="1:6">
      <c r="A1638" s="228" t="s">
        <v>2765</v>
      </c>
      <c r="B1638" s="228" t="s">
        <v>2611</v>
      </c>
      <c r="C1638" t="s">
        <v>2813</v>
      </c>
      <c r="D1638" t="s">
        <v>4126</v>
      </c>
      <c r="E1638" s="218">
        <v>167604</v>
      </c>
      <c r="F1638" s="218">
        <v>51270.38</v>
      </c>
    </row>
    <row r="1639" spans="1:6">
      <c r="A1639" s="228" t="s">
        <v>2765</v>
      </c>
      <c r="B1639" s="228" t="s">
        <v>2611</v>
      </c>
      <c r="C1639" t="s">
        <v>3469</v>
      </c>
      <c r="D1639" t="s">
        <v>4126</v>
      </c>
      <c r="E1639" s="218">
        <v>1000</v>
      </c>
      <c r="F1639" s="218">
        <v>0</v>
      </c>
    </row>
    <row r="1640" spans="1:6">
      <c r="A1640" s="228" t="s">
        <v>2765</v>
      </c>
      <c r="B1640" s="228" t="s">
        <v>2611</v>
      </c>
      <c r="C1640" t="s">
        <v>2621</v>
      </c>
      <c r="D1640" t="s">
        <v>4126</v>
      </c>
      <c r="E1640" s="218">
        <v>1000</v>
      </c>
      <c r="F1640" s="218">
        <v>0</v>
      </c>
    </row>
    <row r="1641" spans="1:6">
      <c r="A1641" s="228" t="s">
        <v>2765</v>
      </c>
      <c r="B1641" s="228" t="s">
        <v>2610</v>
      </c>
      <c r="C1641" t="s">
        <v>2834</v>
      </c>
      <c r="D1641" t="s">
        <v>4126</v>
      </c>
      <c r="E1641" s="218">
        <v>15000</v>
      </c>
      <c r="F1641" s="218">
        <v>2680</v>
      </c>
    </row>
    <row r="1642" spans="1:6">
      <c r="A1642" s="228" t="s">
        <v>2765</v>
      </c>
      <c r="B1642" s="228" t="s">
        <v>2609</v>
      </c>
      <c r="C1642" t="s">
        <v>2892</v>
      </c>
      <c r="D1642" t="s">
        <v>4126</v>
      </c>
      <c r="E1642" s="218">
        <v>500497</v>
      </c>
      <c r="F1642" s="218">
        <v>275728.65999999992</v>
      </c>
    </row>
    <row r="1643" spans="1:6">
      <c r="A1643" s="228" t="s">
        <v>2765</v>
      </c>
      <c r="B1643" s="228" t="s">
        <v>2598</v>
      </c>
      <c r="C1643" t="s">
        <v>2650</v>
      </c>
      <c r="D1643" t="s">
        <v>4126</v>
      </c>
      <c r="E1643" s="218">
        <v>2498000</v>
      </c>
      <c r="F1643" s="218">
        <v>94672.95</v>
      </c>
    </row>
    <row r="1644" spans="1:6">
      <c r="A1644" s="228" t="s">
        <v>2765</v>
      </c>
      <c r="B1644" s="228" t="s">
        <v>2598</v>
      </c>
      <c r="C1644" t="s">
        <v>3808</v>
      </c>
      <c r="D1644" t="s">
        <v>4126</v>
      </c>
      <c r="E1644" s="218">
        <v>100000</v>
      </c>
      <c r="F1644" s="218">
        <v>0</v>
      </c>
    </row>
    <row r="1645" spans="1:6">
      <c r="A1645" s="228" t="s">
        <v>2765</v>
      </c>
      <c r="B1645" s="228" t="s">
        <v>2598</v>
      </c>
      <c r="C1645" t="s">
        <v>3809</v>
      </c>
      <c r="D1645" t="s">
        <v>4126</v>
      </c>
      <c r="E1645" s="218">
        <v>100000</v>
      </c>
      <c r="F1645" s="218">
        <v>0</v>
      </c>
    </row>
    <row r="1646" spans="1:6">
      <c r="A1646" s="228" t="s">
        <v>2765</v>
      </c>
      <c r="B1646" s="228" t="s">
        <v>2598</v>
      </c>
      <c r="C1646" t="s">
        <v>3810</v>
      </c>
      <c r="D1646" t="s">
        <v>4126</v>
      </c>
      <c r="E1646" s="218">
        <v>400000</v>
      </c>
      <c r="F1646" s="218">
        <v>0</v>
      </c>
    </row>
    <row r="1647" spans="1:6">
      <c r="A1647" s="228" t="s">
        <v>2765</v>
      </c>
      <c r="B1647" s="228" t="s">
        <v>2598</v>
      </c>
      <c r="C1647" t="s">
        <v>3811</v>
      </c>
      <c r="D1647" t="s">
        <v>4126</v>
      </c>
      <c r="E1647" s="218">
        <v>1000000</v>
      </c>
      <c r="F1647" s="218">
        <v>0</v>
      </c>
    </row>
    <row r="1648" spans="1:6">
      <c r="A1648" s="228" t="s">
        <v>2765</v>
      </c>
      <c r="B1648" s="228" t="s">
        <v>2598</v>
      </c>
      <c r="C1648" t="s">
        <v>3812</v>
      </c>
      <c r="D1648" t="s">
        <v>4126</v>
      </c>
      <c r="E1648" s="218">
        <v>100000</v>
      </c>
      <c r="F1648" s="218">
        <v>0</v>
      </c>
    </row>
    <row r="1649" spans="1:6">
      <c r="A1649" s="228" t="s">
        <v>2765</v>
      </c>
      <c r="B1649" s="228" t="s">
        <v>2598</v>
      </c>
      <c r="C1649" t="s">
        <v>2920</v>
      </c>
      <c r="D1649" t="s">
        <v>4126</v>
      </c>
      <c r="E1649" s="218">
        <v>3428810</v>
      </c>
      <c r="F1649" s="218">
        <v>2682171.7000000002</v>
      </c>
    </row>
    <row r="1650" spans="1:6">
      <c r="A1650" s="228" t="s">
        <v>2765</v>
      </c>
      <c r="B1650" s="228" t="s">
        <v>2596</v>
      </c>
      <c r="C1650" t="s">
        <v>2814</v>
      </c>
      <c r="D1650" t="s">
        <v>4126</v>
      </c>
      <c r="E1650" s="218">
        <v>17774460</v>
      </c>
      <c r="F1650" s="218">
        <v>16309470.519999996</v>
      </c>
    </row>
    <row r="1651" spans="1:6">
      <c r="A1651" s="219" t="s">
        <v>2765</v>
      </c>
      <c r="B1651" s="228" t="s">
        <v>2596</v>
      </c>
      <c r="C1651" t="s">
        <v>2923</v>
      </c>
      <c r="D1651" t="s">
        <v>4126</v>
      </c>
      <c r="E1651" s="218">
        <v>15000</v>
      </c>
      <c r="F1651" s="218">
        <v>0</v>
      </c>
    </row>
    <row r="1652" spans="1:6">
      <c r="A1652" s="228" t="s">
        <v>2766</v>
      </c>
      <c r="B1652" s="228" t="s">
        <v>2623</v>
      </c>
      <c r="C1652" t="s">
        <v>3239</v>
      </c>
      <c r="D1652" t="s">
        <v>4126</v>
      </c>
      <c r="E1652" s="218">
        <v>10000</v>
      </c>
      <c r="F1652" s="218">
        <v>44127.119999999995</v>
      </c>
    </row>
    <row r="1653" spans="1:6">
      <c r="A1653" s="228" t="s">
        <v>2766</v>
      </c>
      <c r="B1653" s="228" t="s">
        <v>2618</v>
      </c>
      <c r="C1653" t="s">
        <v>2886</v>
      </c>
      <c r="D1653" t="s">
        <v>4126</v>
      </c>
      <c r="E1653" s="218">
        <v>7438000</v>
      </c>
      <c r="F1653" s="218">
        <v>6346425.9000000004</v>
      </c>
    </row>
    <row r="1654" spans="1:6">
      <c r="A1654" s="228" t="s">
        <v>2766</v>
      </c>
      <c r="B1654" s="228" t="s">
        <v>2618</v>
      </c>
      <c r="C1654" t="s">
        <v>2887</v>
      </c>
      <c r="D1654" t="s">
        <v>4126</v>
      </c>
      <c r="E1654" s="218">
        <v>4231000</v>
      </c>
      <c r="F1654" s="218">
        <v>3961145.9200000004</v>
      </c>
    </row>
    <row r="1655" spans="1:6">
      <c r="A1655" s="228" t="s">
        <v>2766</v>
      </c>
      <c r="B1655" s="228" t="s">
        <v>2617</v>
      </c>
      <c r="C1655" t="s">
        <v>2888</v>
      </c>
      <c r="D1655" t="s">
        <v>4126</v>
      </c>
      <c r="E1655" s="218">
        <v>592000</v>
      </c>
      <c r="F1655" s="218">
        <v>0</v>
      </c>
    </row>
    <row r="1656" spans="1:6">
      <c r="A1656" s="228" t="s">
        <v>2766</v>
      </c>
      <c r="B1656" s="228" t="s">
        <v>2611</v>
      </c>
      <c r="C1656" t="s">
        <v>2813</v>
      </c>
      <c r="D1656" t="s">
        <v>4126</v>
      </c>
      <c r="E1656" s="218">
        <v>569360</v>
      </c>
      <c r="F1656" s="218">
        <v>471787.02999999997</v>
      </c>
    </row>
    <row r="1657" spans="1:6">
      <c r="A1657" s="228" t="s">
        <v>2766</v>
      </c>
      <c r="B1657" s="228" t="s">
        <v>2611</v>
      </c>
      <c r="C1657" t="s">
        <v>3469</v>
      </c>
      <c r="D1657" t="s">
        <v>4126</v>
      </c>
      <c r="E1657" s="218">
        <v>2000</v>
      </c>
      <c r="F1657" s="218">
        <v>0</v>
      </c>
    </row>
    <row r="1658" spans="1:6">
      <c r="A1658" s="228" t="s">
        <v>2766</v>
      </c>
      <c r="B1658" s="228" t="s">
        <v>2611</v>
      </c>
      <c r="C1658" t="s">
        <v>2621</v>
      </c>
      <c r="D1658" t="s">
        <v>4126</v>
      </c>
      <c r="E1658" s="218">
        <v>2000</v>
      </c>
      <c r="F1658" s="218">
        <v>0</v>
      </c>
    </row>
    <row r="1659" spans="1:6">
      <c r="A1659" s="228" t="s">
        <v>2766</v>
      </c>
      <c r="B1659" s="228" t="s">
        <v>2610</v>
      </c>
      <c r="C1659" t="s">
        <v>2834</v>
      </c>
      <c r="D1659" t="s">
        <v>4126</v>
      </c>
      <c r="E1659" s="218">
        <v>9300</v>
      </c>
      <c r="F1659" s="218">
        <v>0</v>
      </c>
    </row>
    <row r="1660" spans="1:6">
      <c r="A1660" s="228" t="s">
        <v>2766</v>
      </c>
      <c r="B1660" s="228" t="s">
        <v>2609</v>
      </c>
      <c r="C1660" t="s">
        <v>2892</v>
      </c>
      <c r="D1660" t="s">
        <v>4126</v>
      </c>
      <c r="E1660" s="218">
        <v>1326224</v>
      </c>
      <c r="F1660" s="218">
        <v>1044635.6400000001</v>
      </c>
    </row>
    <row r="1661" spans="1:6">
      <c r="A1661" s="228" t="s">
        <v>2766</v>
      </c>
      <c r="B1661" s="228" t="s">
        <v>2598</v>
      </c>
      <c r="C1661" t="s">
        <v>2650</v>
      </c>
      <c r="D1661" t="s">
        <v>4126</v>
      </c>
      <c r="E1661" s="218">
        <v>2904000</v>
      </c>
      <c r="F1661" s="218">
        <v>402818.51</v>
      </c>
    </row>
    <row r="1662" spans="1:6">
      <c r="A1662" s="228" t="s">
        <v>2766</v>
      </c>
      <c r="B1662" s="228" t="s">
        <v>2598</v>
      </c>
      <c r="C1662" t="s">
        <v>3813</v>
      </c>
      <c r="D1662" t="s">
        <v>4126</v>
      </c>
      <c r="E1662" s="218">
        <v>50000</v>
      </c>
      <c r="F1662" s="218">
        <v>0</v>
      </c>
    </row>
    <row r="1663" spans="1:6">
      <c r="A1663" s="228" t="s">
        <v>2766</v>
      </c>
      <c r="B1663" s="228" t="s">
        <v>2598</v>
      </c>
      <c r="C1663" t="s">
        <v>3814</v>
      </c>
      <c r="D1663" t="s">
        <v>4126</v>
      </c>
      <c r="E1663" s="218">
        <v>50000</v>
      </c>
      <c r="F1663" s="218">
        <v>0</v>
      </c>
    </row>
    <row r="1664" spans="1:6">
      <c r="A1664" s="228" t="s">
        <v>2766</v>
      </c>
      <c r="B1664" s="228" t="s">
        <v>2598</v>
      </c>
      <c r="C1664" t="s">
        <v>3815</v>
      </c>
      <c r="D1664" t="s">
        <v>4126</v>
      </c>
      <c r="E1664" s="218">
        <v>75000</v>
      </c>
      <c r="F1664" s="218">
        <v>0</v>
      </c>
    </row>
    <row r="1665" spans="1:6">
      <c r="A1665" s="228" t="s">
        <v>2766</v>
      </c>
      <c r="B1665" s="228" t="s">
        <v>2598</v>
      </c>
      <c r="C1665" t="s">
        <v>3816</v>
      </c>
      <c r="D1665" t="s">
        <v>4126</v>
      </c>
      <c r="E1665" s="218">
        <v>250000</v>
      </c>
      <c r="F1665" s="218">
        <v>0</v>
      </c>
    </row>
    <row r="1666" spans="1:6">
      <c r="A1666" s="228" t="s">
        <v>2766</v>
      </c>
      <c r="B1666" s="228" t="s">
        <v>2598</v>
      </c>
      <c r="C1666" t="s">
        <v>3817</v>
      </c>
      <c r="D1666" t="s">
        <v>4126</v>
      </c>
      <c r="E1666" s="218">
        <v>50000</v>
      </c>
      <c r="F1666" s="218">
        <v>0</v>
      </c>
    </row>
    <row r="1667" spans="1:6">
      <c r="A1667" s="228" t="s">
        <v>2766</v>
      </c>
      <c r="B1667" s="228" t="s">
        <v>2598</v>
      </c>
      <c r="C1667" t="s">
        <v>3818</v>
      </c>
      <c r="D1667" t="s">
        <v>4126</v>
      </c>
      <c r="E1667" s="218">
        <v>100000</v>
      </c>
      <c r="F1667" s="218">
        <v>0</v>
      </c>
    </row>
    <row r="1668" spans="1:6">
      <c r="A1668" s="228" t="s">
        <v>2766</v>
      </c>
      <c r="B1668" s="228" t="s">
        <v>2598</v>
      </c>
      <c r="C1668" t="s">
        <v>2633</v>
      </c>
      <c r="D1668" t="s">
        <v>4126</v>
      </c>
      <c r="E1668" s="218">
        <v>100000</v>
      </c>
      <c r="F1668" s="218">
        <v>0</v>
      </c>
    </row>
    <row r="1669" spans="1:6">
      <c r="A1669" s="228" t="s">
        <v>2766</v>
      </c>
      <c r="B1669" s="228" t="s">
        <v>2598</v>
      </c>
      <c r="C1669" t="s">
        <v>3819</v>
      </c>
      <c r="D1669" t="s">
        <v>4126</v>
      </c>
      <c r="E1669" s="218">
        <v>50000</v>
      </c>
      <c r="F1669" s="218">
        <v>0</v>
      </c>
    </row>
    <row r="1670" spans="1:6">
      <c r="A1670" s="228" t="s">
        <v>2766</v>
      </c>
      <c r="B1670" s="228" t="s">
        <v>2598</v>
      </c>
      <c r="C1670" t="s">
        <v>3820</v>
      </c>
      <c r="D1670" t="s">
        <v>4126</v>
      </c>
      <c r="E1670" s="218">
        <v>100000</v>
      </c>
      <c r="F1670" s="218">
        <v>0</v>
      </c>
    </row>
    <row r="1671" spans="1:6">
      <c r="A1671" s="228" t="s">
        <v>2766</v>
      </c>
      <c r="B1671" s="228" t="s">
        <v>2598</v>
      </c>
      <c r="C1671" t="s">
        <v>3821</v>
      </c>
      <c r="D1671" t="s">
        <v>4126</v>
      </c>
      <c r="E1671" s="218">
        <v>250000</v>
      </c>
      <c r="F1671" s="218">
        <v>0</v>
      </c>
    </row>
    <row r="1672" spans="1:6">
      <c r="A1672" s="228" t="s">
        <v>2766</v>
      </c>
      <c r="B1672" s="228" t="s">
        <v>2598</v>
      </c>
      <c r="C1672" t="s">
        <v>3822</v>
      </c>
      <c r="D1672" t="s">
        <v>4126</v>
      </c>
      <c r="E1672" s="218">
        <v>70000</v>
      </c>
      <c r="F1672" s="218">
        <v>0</v>
      </c>
    </row>
    <row r="1673" spans="1:6">
      <c r="A1673" s="228" t="s">
        <v>2766</v>
      </c>
      <c r="B1673" s="228" t="s">
        <v>2598</v>
      </c>
      <c r="C1673" t="s">
        <v>3823</v>
      </c>
      <c r="D1673" t="s">
        <v>4126</v>
      </c>
      <c r="E1673" s="218">
        <v>120000</v>
      </c>
      <c r="F1673" s="218">
        <v>0</v>
      </c>
    </row>
    <row r="1674" spans="1:6">
      <c r="A1674" s="228" t="s">
        <v>2766</v>
      </c>
      <c r="B1674" s="228" t="s">
        <v>2598</v>
      </c>
      <c r="C1674" t="s">
        <v>3824</v>
      </c>
      <c r="D1674" t="s">
        <v>4126</v>
      </c>
      <c r="E1674" s="218">
        <v>150000</v>
      </c>
      <c r="F1674" s="218">
        <v>0</v>
      </c>
    </row>
    <row r="1675" spans="1:6">
      <c r="A1675" s="228" t="s">
        <v>2766</v>
      </c>
      <c r="B1675" s="228" t="s">
        <v>2598</v>
      </c>
      <c r="C1675" t="s">
        <v>3825</v>
      </c>
      <c r="D1675" t="s">
        <v>4126</v>
      </c>
      <c r="E1675" s="218">
        <v>30000</v>
      </c>
      <c r="F1675" s="218">
        <v>0</v>
      </c>
    </row>
    <row r="1676" spans="1:6">
      <c r="A1676" s="228" t="s">
        <v>2766</v>
      </c>
      <c r="B1676" s="228" t="s">
        <v>2598</v>
      </c>
      <c r="C1676" t="s">
        <v>3826</v>
      </c>
      <c r="D1676" t="s">
        <v>4126</v>
      </c>
      <c r="E1676" s="218">
        <v>50000</v>
      </c>
      <c r="F1676" s="218">
        <v>0</v>
      </c>
    </row>
    <row r="1677" spans="1:6">
      <c r="A1677" s="228" t="s">
        <v>2766</v>
      </c>
      <c r="B1677" s="228" t="s">
        <v>2598</v>
      </c>
      <c r="C1677" t="s">
        <v>3827</v>
      </c>
      <c r="D1677" t="s">
        <v>4126</v>
      </c>
      <c r="E1677" s="218">
        <v>100000</v>
      </c>
      <c r="F1677" s="218">
        <v>0</v>
      </c>
    </row>
    <row r="1678" spans="1:6">
      <c r="A1678" s="228" t="s">
        <v>2766</v>
      </c>
      <c r="B1678" s="228" t="s">
        <v>2598</v>
      </c>
      <c r="C1678" t="s">
        <v>3828</v>
      </c>
      <c r="D1678" t="s">
        <v>4126</v>
      </c>
      <c r="E1678" s="218">
        <v>100000</v>
      </c>
      <c r="F1678" s="218">
        <v>0</v>
      </c>
    </row>
    <row r="1679" spans="1:6">
      <c r="A1679" s="228" t="s">
        <v>2766</v>
      </c>
      <c r="B1679" s="228" t="s">
        <v>2598</v>
      </c>
      <c r="C1679" t="s">
        <v>3829</v>
      </c>
      <c r="D1679" t="s">
        <v>4126</v>
      </c>
      <c r="E1679" s="218">
        <v>300000</v>
      </c>
      <c r="F1679" s="218">
        <v>0</v>
      </c>
    </row>
    <row r="1680" spans="1:6">
      <c r="A1680" s="228" t="s">
        <v>2766</v>
      </c>
      <c r="B1680" s="228" t="s">
        <v>2598</v>
      </c>
      <c r="C1680" t="s">
        <v>3830</v>
      </c>
      <c r="D1680" t="s">
        <v>4126</v>
      </c>
      <c r="E1680" s="218">
        <v>3000000</v>
      </c>
      <c r="F1680" s="218">
        <v>0</v>
      </c>
    </row>
    <row r="1681" spans="1:6">
      <c r="A1681" s="228" t="s">
        <v>2766</v>
      </c>
      <c r="B1681" s="228" t="s">
        <v>2598</v>
      </c>
      <c r="C1681" t="s">
        <v>2920</v>
      </c>
      <c r="D1681" t="s">
        <v>4126</v>
      </c>
      <c r="E1681" s="218">
        <v>6718500</v>
      </c>
      <c r="F1681" s="218">
        <v>3073777.1799999997</v>
      </c>
    </row>
    <row r="1682" spans="1:6">
      <c r="A1682" s="228" t="s">
        <v>2766</v>
      </c>
      <c r="B1682" s="228" t="s">
        <v>2596</v>
      </c>
      <c r="C1682" t="s">
        <v>2814</v>
      </c>
      <c r="D1682" t="s">
        <v>4126</v>
      </c>
      <c r="E1682" s="218">
        <v>19874000</v>
      </c>
      <c r="F1682" s="218">
        <v>17815535.860000003</v>
      </c>
    </row>
    <row r="1683" spans="1:6">
      <c r="A1683" s="219" t="s">
        <v>2766</v>
      </c>
      <c r="B1683" s="228" t="s">
        <v>2596</v>
      </c>
      <c r="C1683" t="s">
        <v>2923</v>
      </c>
      <c r="D1683" t="s">
        <v>4126</v>
      </c>
      <c r="E1683" s="218">
        <v>32500</v>
      </c>
      <c r="F1683" s="218">
        <v>11523</v>
      </c>
    </row>
    <row r="1684" spans="1:6">
      <c r="A1684" s="228" t="s">
        <v>2767</v>
      </c>
      <c r="B1684" s="228" t="s">
        <v>2623</v>
      </c>
      <c r="C1684" t="s">
        <v>3239</v>
      </c>
      <c r="D1684" t="s">
        <v>4126</v>
      </c>
      <c r="E1684" s="218">
        <v>80000</v>
      </c>
      <c r="F1684" s="218">
        <v>58650</v>
      </c>
    </row>
    <row r="1685" spans="1:6">
      <c r="A1685" s="228" t="s">
        <v>2767</v>
      </c>
      <c r="B1685" s="228" t="s">
        <v>2618</v>
      </c>
      <c r="C1685" t="s">
        <v>2886</v>
      </c>
      <c r="D1685" t="s">
        <v>4126</v>
      </c>
      <c r="E1685" s="218">
        <v>2200167</v>
      </c>
      <c r="F1685" s="218">
        <v>8041485.4499999993</v>
      </c>
    </row>
    <row r="1686" spans="1:6">
      <c r="A1686" s="228" t="s">
        <v>2767</v>
      </c>
      <c r="B1686" s="228" t="s">
        <v>2618</v>
      </c>
      <c r="C1686" t="s">
        <v>2887</v>
      </c>
      <c r="D1686" t="s">
        <v>4126</v>
      </c>
      <c r="E1686" s="218">
        <v>1553108</v>
      </c>
      <c r="F1686" s="218">
        <v>2587402.2000000002</v>
      </c>
    </row>
    <row r="1687" spans="1:6">
      <c r="A1687" s="228" t="s">
        <v>2767</v>
      </c>
      <c r="B1687" s="228" t="s">
        <v>2617</v>
      </c>
      <c r="C1687" t="s">
        <v>2888</v>
      </c>
      <c r="D1687" t="s">
        <v>4126</v>
      </c>
      <c r="E1687" s="218">
        <v>100000</v>
      </c>
      <c r="F1687" s="218">
        <v>0</v>
      </c>
    </row>
    <row r="1688" spans="1:6">
      <c r="A1688" s="228" t="s">
        <v>2767</v>
      </c>
      <c r="B1688" s="228" t="s">
        <v>2611</v>
      </c>
      <c r="C1688" t="s">
        <v>2813</v>
      </c>
      <c r="D1688" t="s">
        <v>4126</v>
      </c>
      <c r="E1688" s="218">
        <v>770000</v>
      </c>
      <c r="F1688" s="218">
        <v>429320.06000000006</v>
      </c>
    </row>
    <row r="1689" spans="1:6">
      <c r="A1689" s="228" t="s">
        <v>2767</v>
      </c>
      <c r="B1689" s="228" t="s">
        <v>2611</v>
      </c>
      <c r="C1689" t="s">
        <v>3469</v>
      </c>
      <c r="D1689" t="s">
        <v>4126</v>
      </c>
      <c r="E1689" s="218">
        <v>1000</v>
      </c>
      <c r="F1689" s="218">
        <v>0</v>
      </c>
    </row>
    <row r="1690" spans="1:6">
      <c r="A1690" s="228" t="s">
        <v>2767</v>
      </c>
      <c r="B1690" s="228" t="s">
        <v>2611</v>
      </c>
      <c r="C1690" t="s">
        <v>2621</v>
      </c>
      <c r="D1690" t="s">
        <v>4126</v>
      </c>
      <c r="E1690" s="218">
        <v>29000</v>
      </c>
      <c r="F1690" s="218">
        <v>0</v>
      </c>
    </row>
    <row r="1691" spans="1:6">
      <c r="A1691" s="228" t="s">
        <v>2767</v>
      </c>
      <c r="B1691" s="228" t="s">
        <v>2610</v>
      </c>
      <c r="C1691" t="s">
        <v>2834</v>
      </c>
      <c r="D1691" t="s">
        <v>4126</v>
      </c>
      <c r="E1691" s="218">
        <v>3000</v>
      </c>
      <c r="F1691" s="218">
        <v>0</v>
      </c>
    </row>
    <row r="1692" spans="1:6">
      <c r="A1692" s="228" t="s">
        <v>2767</v>
      </c>
      <c r="B1692" s="228" t="s">
        <v>2609</v>
      </c>
      <c r="C1692" t="s">
        <v>2892</v>
      </c>
      <c r="D1692" t="s">
        <v>4126</v>
      </c>
      <c r="E1692" s="218">
        <v>1389639</v>
      </c>
      <c r="F1692" s="218">
        <v>1024421.76</v>
      </c>
    </row>
    <row r="1693" spans="1:6">
      <c r="A1693" s="228" t="s">
        <v>2767</v>
      </c>
      <c r="B1693" s="228" t="s">
        <v>2598</v>
      </c>
      <c r="C1693" t="s">
        <v>2650</v>
      </c>
      <c r="D1693" t="s">
        <v>4126</v>
      </c>
      <c r="E1693" s="218">
        <v>4470000</v>
      </c>
      <c r="F1693" s="218">
        <v>1574073.06</v>
      </c>
    </row>
    <row r="1694" spans="1:6">
      <c r="A1694" s="228" t="s">
        <v>2767</v>
      </c>
      <c r="B1694" s="228" t="s">
        <v>2598</v>
      </c>
      <c r="C1694" t="s">
        <v>3831</v>
      </c>
      <c r="D1694" t="s">
        <v>4126</v>
      </c>
      <c r="E1694" s="218">
        <v>30000</v>
      </c>
      <c r="F1694" s="218">
        <v>0</v>
      </c>
    </row>
    <row r="1695" spans="1:6">
      <c r="A1695" s="228" t="s">
        <v>2767</v>
      </c>
      <c r="B1695" s="228" t="s">
        <v>2598</v>
      </c>
      <c r="C1695" t="s">
        <v>3832</v>
      </c>
      <c r="D1695" t="s">
        <v>4126</v>
      </c>
      <c r="E1695" s="218">
        <v>500000</v>
      </c>
      <c r="F1695" s="218">
        <v>287348.84999999998</v>
      </c>
    </row>
    <row r="1696" spans="1:6">
      <c r="A1696" s="228" t="s">
        <v>2767</v>
      </c>
      <c r="B1696" s="228" t="s">
        <v>2598</v>
      </c>
      <c r="C1696" t="s">
        <v>3833</v>
      </c>
      <c r="D1696" t="s">
        <v>4126</v>
      </c>
      <c r="E1696" s="218">
        <v>100000</v>
      </c>
      <c r="F1696" s="218">
        <v>0</v>
      </c>
    </row>
    <row r="1697" spans="1:6">
      <c r="A1697" s="228" t="s">
        <v>2767</v>
      </c>
      <c r="B1697" s="228" t="s">
        <v>2598</v>
      </c>
      <c r="C1697" t="s">
        <v>2920</v>
      </c>
      <c r="D1697" t="s">
        <v>4126</v>
      </c>
      <c r="E1697" s="218">
        <v>4145225</v>
      </c>
      <c r="F1697" s="218">
        <v>4431999.4700000007</v>
      </c>
    </row>
    <row r="1698" spans="1:6">
      <c r="A1698" s="228" t="s">
        <v>2767</v>
      </c>
      <c r="B1698" s="228" t="s">
        <v>2596</v>
      </c>
      <c r="C1698" t="s">
        <v>2814</v>
      </c>
      <c r="D1698" t="s">
        <v>4126</v>
      </c>
      <c r="E1698" s="218">
        <v>23119738</v>
      </c>
      <c r="F1698" s="218">
        <v>19496485.860000011</v>
      </c>
    </row>
    <row r="1699" spans="1:6">
      <c r="A1699" s="219" t="s">
        <v>2767</v>
      </c>
      <c r="B1699" s="228" t="s">
        <v>2596</v>
      </c>
      <c r="C1699" t="s">
        <v>2923</v>
      </c>
      <c r="D1699" t="s">
        <v>4126</v>
      </c>
      <c r="E1699" s="218">
        <v>2000</v>
      </c>
      <c r="F1699" s="218">
        <v>0</v>
      </c>
    </row>
    <row r="1700" spans="1:6">
      <c r="A1700" s="228" t="s">
        <v>2768</v>
      </c>
      <c r="B1700" s="228" t="s">
        <v>2623</v>
      </c>
      <c r="C1700" t="s">
        <v>3239</v>
      </c>
      <c r="D1700" t="s">
        <v>4126</v>
      </c>
      <c r="E1700" s="218">
        <v>1000</v>
      </c>
      <c r="F1700" s="218">
        <v>0</v>
      </c>
    </row>
    <row r="1701" spans="1:6">
      <c r="A1701" s="228" t="s">
        <v>2768</v>
      </c>
      <c r="B1701" s="228" t="s">
        <v>2618</v>
      </c>
      <c r="C1701" t="s">
        <v>2886</v>
      </c>
      <c r="D1701" t="s">
        <v>4126</v>
      </c>
      <c r="E1701" s="218">
        <v>4523067</v>
      </c>
      <c r="F1701" s="218">
        <v>4286021.12</v>
      </c>
    </row>
    <row r="1702" spans="1:6">
      <c r="A1702" s="228" t="s">
        <v>2768</v>
      </c>
      <c r="B1702" s="228" t="s">
        <v>2618</v>
      </c>
      <c r="C1702" t="s">
        <v>2887</v>
      </c>
      <c r="D1702" t="s">
        <v>4126</v>
      </c>
      <c r="E1702" s="218">
        <v>4498448</v>
      </c>
      <c r="F1702" s="218">
        <v>3336660</v>
      </c>
    </row>
    <row r="1703" spans="1:6">
      <c r="A1703" s="228" t="s">
        <v>2768</v>
      </c>
      <c r="B1703" s="228" t="s">
        <v>2617</v>
      </c>
      <c r="C1703" t="s">
        <v>2888</v>
      </c>
      <c r="D1703" t="s">
        <v>4126</v>
      </c>
      <c r="E1703" s="218">
        <v>263450</v>
      </c>
      <c r="F1703" s="218">
        <v>0</v>
      </c>
    </row>
    <row r="1704" spans="1:6">
      <c r="A1704" s="228" t="s">
        <v>2768</v>
      </c>
      <c r="B1704" s="228" t="s">
        <v>2611</v>
      </c>
      <c r="C1704" t="s">
        <v>2813</v>
      </c>
      <c r="D1704" t="s">
        <v>4126</v>
      </c>
      <c r="E1704" s="218">
        <v>368857</v>
      </c>
      <c r="F1704" s="218">
        <v>339915.57999999996</v>
      </c>
    </row>
    <row r="1705" spans="1:6">
      <c r="A1705" s="228" t="s">
        <v>2768</v>
      </c>
      <c r="B1705" s="228" t="s">
        <v>2611</v>
      </c>
      <c r="C1705" t="s">
        <v>2621</v>
      </c>
      <c r="D1705" t="s">
        <v>4126</v>
      </c>
      <c r="E1705" s="218">
        <v>73800</v>
      </c>
      <c r="F1705" s="218">
        <v>0</v>
      </c>
    </row>
    <row r="1706" spans="1:6">
      <c r="A1706" s="228" t="s">
        <v>2768</v>
      </c>
      <c r="B1706" s="228" t="s">
        <v>2610</v>
      </c>
      <c r="C1706" t="s">
        <v>2834</v>
      </c>
      <c r="D1706" t="s">
        <v>4126</v>
      </c>
      <c r="E1706" s="218">
        <v>11000</v>
      </c>
      <c r="F1706" s="218">
        <v>1601.9999999999998</v>
      </c>
    </row>
    <row r="1707" spans="1:6">
      <c r="A1707" s="228" t="s">
        <v>2768</v>
      </c>
      <c r="B1707" s="228" t="s">
        <v>2609</v>
      </c>
      <c r="C1707" t="s">
        <v>2892</v>
      </c>
      <c r="D1707" t="s">
        <v>4126</v>
      </c>
      <c r="E1707" s="218">
        <v>642315</v>
      </c>
      <c r="F1707" s="218">
        <v>357841.25000000006</v>
      </c>
    </row>
    <row r="1708" spans="1:6">
      <c r="A1708" s="228" t="s">
        <v>2768</v>
      </c>
      <c r="B1708" s="228" t="s">
        <v>2598</v>
      </c>
      <c r="C1708" t="s">
        <v>2650</v>
      </c>
      <c r="D1708" t="s">
        <v>4126</v>
      </c>
      <c r="E1708" s="218">
        <v>2162750</v>
      </c>
      <c r="F1708" s="218">
        <v>1238557.1100000001</v>
      </c>
    </row>
    <row r="1709" spans="1:6">
      <c r="A1709" s="228" t="s">
        <v>2768</v>
      </c>
      <c r="B1709" s="228" t="s">
        <v>2598</v>
      </c>
      <c r="C1709" t="s">
        <v>3834</v>
      </c>
      <c r="D1709" t="s">
        <v>4126</v>
      </c>
      <c r="E1709" s="218">
        <v>50000</v>
      </c>
      <c r="F1709" s="218">
        <v>0</v>
      </c>
    </row>
    <row r="1710" spans="1:6">
      <c r="A1710" s="228" t="s">
        <v>2768</v>
      </c>
      <c r="B1710" s="228" t="s">
        <v>2598</v>
      </c>
      <c r="C1710" t="s">
        <v>3835</v>
      </c>
      <c r="D1710" t="s">
        <v>4126</v>
      </c>
      <c r="E1710" s="218">
        <v>80000</v>
      </c>
      <c r="F1710" s="218">
        <v>0</v>
      </c>
    </row>
    <row r="1711" spans="1:6">
      <c r="A1711" s="228" t="s">
        <v>2768</v>
      </c>
      <c r="B1711" s="228" t="s">
        <v>2598</v>
      </c>
      <c r="C1711" t="s">
        <v>3836</v>
      </c>
      <c r="D1711" t="s">
        <v>4126</v>
      </c>
      <c r="E1711" s="218">
        <v>80000</v>
      </c>
      <c r="F1711" s="218">
        <v>0</v>
      </c>
    </row>
    <row r="1712" spans="1:6">
      <c r="A1712" s="228" t="s">
        <v>2768</v>
      </c>
      <c r="B1712" s="228" t="s">
        <v>2598</v>
      </c>
      <c r="C1712" t="s">
        <v>3837</v>
      </c>
      <c r="D1712" t="s">
        <v>4126</v>
      </c>
      <c r="E1712" s="218">
        <v>250000</v>
      </c>
      <c r="F1712" s="218">
        <v>0</v>
      </c>
    </row>
    <row r="1713" spans="1:6">
      <c r="A1713" s="228" t="s">
        <v>2768</v>
      </c>
      <c r="B1713" s="228" t="s">
        <v>2598</v>
      </c>
      <c r="C1713" t="s">
        <v>3838</v>
      </c>
      <c r="D1713" t="s">
        <v>4126</v>
      </c>
      <c r="E1713" s="218">
        <v>2000000</v>
      </c>
      <c r="F1713" s="218">
        <v>0</v>
      </c>
    </row>
    <row r="1714" spans="1:6">
      <c r="A1714" s="228" t="s">
        <v>2768</v>
      </c>
      <c r="B1714" s="228" t="s">
        <v>2598</v>
      </c>
      <c r="C1714" t="s">
        <v>3839</v>
      </c>
      <c r="D1714" t="s">
        <v>4126</v>
      </c>
      <c r="E1714" s="218">
        <v>1000000</v>
      </c>
      <c r="F1714" s="218">
        <v>0</v>
      </c>
    </row>
    <row r="1715" spans="1:6">
      <c r="A1715" s="228" t="s">
        <v>2768</v>
      </c>
      <c r="B1715" s="228" t="s">
        <v>2598</v>
      </c>
      <c r="C1715" t="s">
        <v>2920</v>
      </c>
      <c r="D1715" t="s">
        <v>4126</v>
      </c>
      <c r="E1715" s="218">
        <v>3544482</v>
      </c>
      <c r="F1715" s="218">
        <v>3098777.93</v>
      </c>
    </row>
    <row r="1716" spans="1:6">
      <c r="A1716" s="228" t="s">
        <v>2768</v>
      </c>
      <c r="B1716" s="228" t="s">
        <v>2596</v>
      </c>
      <c r="C1716" t="s">
        <v>2814</v>
      </c>
      <c r="D1716" t="s">
        <v>4126</v>
      </c>
      <c r="E1716" s="218">
        <v>14220607</v>
      </c>
      <c r="F1716" s="218">
        <v>11974130.500000006</v>
      </c>
    </row>
    <row r="1717" spans="1:6">
      <c r="A1717" s="219" t="s">
        <v>2768</v>
      </c>
      <c r="B1717" s="228" t="s">
        <v>2596</v>
      </c>
      <c r="C1717" t="s">
        <v>2923</v>
      </c>
      <c r="D1717" t="s">
        <v>4126</v>
      </c>
      <c r="E1717" s="218">
        <v>1000</v>
      </c>
      <c r="F1717" s="218">
        <v>0</v>
      </c>
    </row>
    <row r="1718" spans="1:6">
      <c r="A1718" s="228" t="s">
        <v>2769</v>
      </c>
      <c r="B1718" s="228" t="s">
        <v>2623</v>
      </c>
      <c r="C1718" t="s">
        <v>3239</v>
      </c>
      <c r="D1718" t="s">
        <v>4126</v>
      </c>
      <c r="E1718" s="218">
        <v>1000</v>
      </c>
      <c r="F1718" s="218">
        <v>0</v>
      </c>
    </row>
    <row r="1719" spans="1:6">
      <c r="A1719" s="228" t="s">
        <v>2769</v>
      </c>
      <c r="B1719" s="228" t="s">
        <v>2618</v>
      </c>
      <c r="C1719" t="s">
        <v>2886</v>
      </c>
      <c r="D1719" t="s">
        <v>4126</v>
      </c>
      <c r="E1719" s="218">
        <v>16466775</v>
      </c>
      <c r="F1719" s="218">
        <v>15198905.410000002</v>
      </c>
    </row>
    <row r="1720" spans="1:6">
      <c r="A1720" s="228" t="s">
        <v>2769</v>
      </c>
      <c r="B1720" s="228" t="s">
        <v>2618</v>
      </c>
      <c r="C1720" t="s">
        <v>2887</v>
      </c>
      <c r="D1720" t="s">
        <v>4126</v>
      </c>
      <c r="E1720" s="218">
        <v>5950000</v>
      </c>
      <c r="F1720" s="218">
        <v>4107534.34</v>
      </c>
    </row>
    <row r="1721" spans="1:6">
      <c r="A1721" s="228" t="s">
        <v>2769</v>
      </c>
      <c r="B1721" s="228" t="s">
        <v>2617</v>
      </c>
      <c r="C1721" t="s">
        <v>2888</v>
      </c>
      <c r="D1721" t="s">
        <v>4126</v>
      </c>
      <c r="E1721" s="218">
        <v>199000</v>
      </c>
      <c r="F1721" s="218">
        <v>1042.1400000000001</v>
      </c>
    </row>
    <row r="1722" spans="1:6">
      <c r="A1722" s="228" t="s">
        <v>2769</v>
      </c>
      <c r="B1722" s="228" t="s">
        <v>2611</v>
      </c>
      <c r="C1722" t="s">
        <v>2813</v>
      </c>
      <c r="D1722" t="s">
        <v>4126</v>
      </c>
      <c r="E1722" s="218">
        <v>67000</v>
      </c>
      <c r="F1722" s="218">
        <v>31397.739999999998</v>
      </c>
    </row>
    <row r="1723" spans="1:6">
      <c r="A1723" s="228" t="s">
        <v>2769</v>
      </c>
      <c r="B1723" s="228" t="s">
        <v>2611</v>
      </c>
      <c r="C1723" t="s">
        <v>3469</v>
      </c>
      <c r="D1723" t="s">
        <v>4126</v>
      </c>
      <c r="E1723" s="218">
        <v>1000</v>
      </c>
      <c r="F1723" s="218">
        <v>0</v>
      </c>
    </row>
    <row r="1724" spans="1:6">
      <c r="A1724" s="228" t="s">
        <v>2769</v>
      </c>
      <c r="B1724" s="228" t="s">
        <v>2611</v>
      </c>
      <c r="C1724" t="s">
        <v>2621</v>
      </c>
      <c r="D1724" t="s">
        <v>4126</v>
      </c>
      <c r="E1724" s="218">
        <v>400000</v>
      </c>
      <c r="F1724" s="218">
        <v>0</v>
      </c>
    </row>
    <row r="1725" spans="1:6">
      <c r="A1725" s="228" t="s">
        <v>2769</v>
      </c>
      <c r="B1725" s="228" t="s">
        <v>2610</v>
      </c>
      <c r="C1725" t="s">
        <v>2834</v>
      </c>
      <c r="D1725" t="s">
        <v>4126</v>
      </c>
      <c r="E1725" s="218">
        <v>35880</v>
      </c>
      <c r="F1725" s="218">
        <v>10704.74</v>
      </c>
    </row>
    <row r="1726" spans="1:6">
      <c r="A1726" s="228" t="s">
        <v>2769</v>
      </c>
      <c r="B1726" s="228" t="s">
        <v>2609</v>
      </c>
      <c r="C1726" t="s">
        <v>2892</v>
      </c>
      <c r="D1726" t="s">
        <v>4126</v>
      </c>
      <c r="E1726" s="218">
        <v>1301169</v>
      </c>
      <c r="F1726" s="218">
        <v>980523.28999999992</v>
      </c>
    </row>
    <row r="1727" spans="1:6">
      <c r="A1727" s="228" t="s">
        <v>2769</v>
      </c>
      <c r="B1727" s="228" t="s">
        <v>2598</v>
      </c>
      <c r="C1727" t="s">
        <v>2650</v>
      </c>
      <c r="D1727" t="s">
        <v>4126</v>
      </c>
      <c r="E1727" s="218">
        <v>6000000</v>
      </c>
      <c r="F1727" s="218">
        <v>1224254.54</v>
      </c>
    </row>
    <row r="1728" spans="1:6">
      <c r="A1728" s="228" t="s">
        <v>2769</v>
      </c>
      <c r="B1728" s="228" t="s">
        <v>2598</v>
      </c>
      <c r="C1728" t="s">
        <v>3840</v>
      </c>
      <c r="D1728" t="s">
        <v>4126</v>
      </c>
      <c r="E1728" s="218">
        <v>50000</v>
      </c>
      <c r="F1728" s="218">
        <v>0</v>
      </c>
    </row>
    <row r="1729" spans="1:6">
      <c r="A1729" s="228" t="s">
        <v>2769</v>
      </c>
      <c r="B1729" s="228" t="s">
        <v>2598</v>
      </c>
      <c r="C1729" t="s">
        <v>2632</v>
      </c>
      <c r="D1729" t="s">
        <v>4126</v>
      </c>
      <c r="E1729" s="218">
        <v>50000</v>
      </c>
      <c r="F1729" s="218">
        <v>0</v>
      </c>
    </row>
    <row r="1730" spans="1:6">
      <c r="A1730" s="228" t="s">
        <v>2769</v>
      </c>
      <c r="B1730" s="228" t="s">
        <v>2598</v>
      </c>
      <c r="C1730" t="s">
        <v>3841</v>
      </c>
      <c r="D1730" t="s">
        <v>4126</v>
      </c>
      <c r="E1730" s="218">
        <v>150000</v>
      </c>
      <c r="F1730" s="218">
        <v>0</v>
      </c>
    </row>
    <row r="1731" spans="1:6">
      <c r="A1731" s="228" t="s">
        <v>2769</v>
      </c>
      <c r="B1731" s="228" t="s">
        <v>2598</v>
      </c>
      <c r="C1731" t="s">
        <v>3842</v>
      </c>
      <c r="D1731" t="s">
        <v>4126</v>
      </c>
      <c r="E1731" s="218">
        <v>50000</v>
      </c>
      <c r="F1731" s="218">
        <v>0</v>
      </c>
    </row>
    <row r="1732" spans="1:6">
      <c r="A1732" s="228" t="s">
        <v>2769</v>
      </c>
      <c r="B1732" s="228" t="s">
        <v>2598</v>
      </c>
      <c r="C1732" t="s">
        <v>3843</v>
      </c>
      <c r="D1732" t="s">
        <v>4126</v>
      </c>
      <c r="E1732" s="218">
        <v>50000</v>
      </c>
      <c r="F1732" s="218">
        <v>0</v>
      </c>
    </row>
    <row r="1733" spans="1:6">
      <c r="A1733" s="228" t="s">
        <v>2769</v>
      </c>
      <c r="B1733" s="228" t="s">
        <v>2598</v>
      </c>
      <c r="C1733" t="s">
        <v>3844</v>
      </c>
      <c r="D1733" t="s">
        <v>4126</v>
      </c>
      <c r="E1733" s="218">
        <v>100000</v>
      </c>
      <c r="F1733" s="218">
        <v>0</v>
      </c>
    </row>
    <row r="1734" spans="1:6">
      <c r="A1734" s="228" t="s">
        <v>2769</v>
      </c>
      <c r="B1734" s="228" t="s">
        <v>2598</v>
      </c>
      <c r="C1734" t="s">
        <v>3845</v>
      </c>
      <c r="D1734" t="s">
        <v>4126</v>
      </c>
      <c r="E1734" s="218">
        <v>1000000</v>
      </c>
      <c r="F1734" s="218">
        <v>0</v>
      </c>
    </row>
    <row r="1735" spans="1:6">
      <c r="A1735" s="228" t="s">
        <v>2769</v>
      </c>
      <c r="B1735" s="228" t="s">
        <v>2598</v>
      </c>
      <c r="C1735" t="s">
        <v>3846</v>
      </c>
      <c r="D1735" t="s">
        <v>4126</v>
      </c>
      <c r="E1735" s="218">
        <v>50000</v>
      </c>
      <c r="F1735" s="218">
        <v>0</v>
      </c>
    </row>
    <row r="1736" spans="1:6">
      <c r="A1736" s="228" t="s">
        <v>2769</v>
      </c>
      <c r="B1736" s="228" t="s">
        <v>2598</v>
      </c>
      <c r="C1736" t="s">
        <v>2920</v>
      </c>
      <c r="D1736" t="s">
        <v>4126</v>
      </c>
      <c r="E1736" s="218">
        <v>6050000</v>
      </c>
      <c r="F1736" s="218">
        <v>6081364.04</v>
      </c>
    </row>
    <row r="1737" spans="1:6">
      <c r="A1737" s="228" t="s">
        <v>2769</v>
      </c>
      <c r="B1737" s="228" t="s">
        <v>2596</v>
      </c>
      <c r="C1737" t="s">
        <v>2814</v>
      </c>
      <c r="D1737" t="s">
        <v>4126</v>
      </c>
      <c r="E1737" s="218">
        <v>19805668</v>
      </c>
      <c r="F1737" s="218">
        <v>16351764.169999998</v>
      </c>
    </row>
    <row r="1738" spans="1:6">
      <c r="A1738" s="219" t="s">
        <v>2769</v>
      </c>
      <c r="B1738" s="228" t="s">
        <v>2596</v>
      </c>
      <c r="C1738" t="s">
        <v>2923</v>
      </c>
      <c r="D1738" t="s">
        <v>4126</v>
      </c>
      <c r="E1738" s="218">
        <v>173000</v>
      </c>
      <c r="F1738" s="218">
        <v>0</v>
      </c>
    </row>
    <row r="1739" spans="1:6">
      <c r="A1739" s="228" t="s">
        <v>2770</v>
      </c>
      <c r="B1739" s="228" t="s">
        <v>2623</v>
      </c>
      <c r="C1739" t="s">
        <v>3847</v>
      </c>
      <c r="D1739" t="s">
        <v>4126</v>
      </c>
      <c r="E1739" s="218">
        <v>100000</v>
      </c>
      <c r="F1739" s="218">
        <v>0</v>
      </c>
    </row>
    <row r="1740" spans="1:6">
      <c r="A1740" s="228" t="s">
        <v>2770</v>
      </c>
      <c r="B1740" s="228" t="s">
        <v>2623</v>
      </c>
      <c r="C1740" t="s">
        <v>3848</v>
      </c>
      <c r="D1740" t="s">
        <v>4126</v>
      </c>
      <c r="E1740" s="218">
        <v>50000</v>
      </c>
      <c r="F1740" s="218">
        <v>0</v>
      </c>
    </row>
    <row r="1741" spans="1:6">
      <c r="A1741" s="228" t="s">
        <v>2770</v>
      </c>
      <c r="B1741" s="228" t="s">
        <v>2618</v>
      </c>
      <c r="C1741" t="s">
        <v>2886</v>
      </c>
      <c r="D1741" t="s">
        <v>4126</v>
      </c>
      <c r="E1741" s="218">
        <v>3635000</v>
      </c>
      <c r="F1741" s="218">
        <v>2910920.5999999996</v>
      </c>
    </row>
    <row r="1742" spans="1:6">
      <c r="A1742" s="228" t="s">
        <v>2770</v>
      </c>
      <c r="B1742" s="228" t="s">
        <v>2618</v>
      </c>
      <c r="C1742" t="s">
        <v>2887</v>
      </c>
      <c r="D1742" t="s">
        <v>4126</v>
      </c>
      <c r="E1742" s="218">
        <v>3080000</v>
      </c>
      <c r="F1742" s="218">
        <v>2374738.0199999996</v>
      </c>
    </row>
    <row r="1743" spans="1:6">
      <c r="A1743" s="228" t="s">
        <v>2770</v>
      </c>
      <c r="B1743" s="228" t="s">
        <v>2617</v>
      </c>
      <c r="C1743" t="s">
        <v>2888</v>
      </c>
      <c r="D1743" t="s">
        <v>4126</v>
      </c>
      <c r="E1743" s="218">
        <v>1000</v>
      </c>
      <c r="F1743" s="218">
        <v>0</v>
      </c>
    </row>
    <row r="1744" spans="1:6">
      <c r="A1744" s="228" t="s">
        <v>2770</v>
      </c>
      <c r="B1744" s="228" t="s">
        <v>2611</v>
      </c>
      <c r="C1744" t="s">
        <v>2813</v>
      </c>
      <c r="D1744" t="s">
        <v>4126</v>
      </c>
      <c r="E1744" s="218">
        <v>150000</v>
      </c>
      <c r="F1744" s="218">
        <v>124928.5</v>
      </c>
    </row>
    <row r="1745" spans="1:6">
      <c r="A1745" s="228" t="s">
        <v>2770</v>
      </c>
      <c r="B1745" s="228" t="s">
        <v>2611</v>
      </c>
      <c r="C1745" t="s">
        <v>3469</v>
      </c>
      <c r="D1745" t="s">
        <v>4126</v>
      </c>
      <c r="E1745" s="218">
        <v>1000</v>
      </c>
      <c r="F1745" s="218">
        <v>0</v>
      </c>
    </row>
    <row r="1746" spans="1:6">
      <c r="A1746" s="228" t="s">
        <v>2770</v>
      </c>
      <c r="B1746" s="228" t="s">
        <v>2611</v>
      </c>
      <c r="C1746" t="s">
        <v>2621</v>
      </c>
      <c r="D1746" t="s">
        <v>4126</v>
      </c>
      <c r="E1746" s="218">
        <v>1000</v>
      </c>
      <c r="F1746" s="218">
        <v>0</v>
      </c>
    </row>
    <row r="1747" spans="1:6">
      <c r="A1747" s="228" t="s">
        <v>2770</v>
      </c>
      <c r="B1747" s="228" t="s">
        <v>2610</v>
      </c>
      <c r="C1747" t="s">
        <v>2834</v>
      </c>
      <c r="D1747" t="s">
        <v>4126</v>
      </c>
      <c r="E1747" s="218">
        <v>2000</v>
      </c>
      <c r="F1747" s="218">
        <v>0</v>
      </c>
    </row>
    <row r="1748" spans="1:6">
      <c r="A1748" s="228" t="s">
        <v>2770</v>
      </c>
      <c r="B1748" s="228" t="s">
        <v>2609</v>
      </c>
      <c r="C1748" t="s">
        <v>2892</v>
      </c>
      <c r="D1748" t="s">
        <v>4126</v>
      </c>
      <c r="E1748" s="218">
        <v>1368873</v>
      </c>
      <c r="F1748" s="218">
        <v>1241422.1100000003</v>
      </c>
    </row>
    <row r="1749" spans="1:6">
      <c r="A1749" s="228" t="s">
        <v>2770</v>
      </c>
      <c r="B1749" s="228" t="s">
        <v>2598</v>
      </c>
      <c r="C1749" t="s">
        <v>2650</v>
      </c>
      <c r="D1749" t="s">
        <v>4126</v>
      </c>
      <c r="E1749" s="218">
        <v>2397000</v>
      </c>
      <c r="F1749" s="218">
        <v>241584.21</v>
      </c>
    </row>
    <row r="1750" spans="1:6">
      <c r="A1750" s="228" t="s">
        <v>2770</v>
      </c>
      <c r="B1750" s="228" t="s">
        <v>2598</v>
      </c>
      <c r="C1750" t="s">
        <v>3849</v>
      </c>
      <c r="D1750" t="s">
        <v>4126</v>
      </c>
      <c r="E1750" s="218">
        <v>50000</v>
      </c>
      <c r="F1750" s="218">
        <v>0</v>
      </c>
    </row>
    <row r="1751" spans="1:6">
      <c r="A1751" s="228" t="s">
        <v>2770</v>
      </c>
      <c r="B1751" s="228" t="s">
        <v>2598</v>
      </c>
      <c r="C1751" t="s">
        <v>3850</v>
      </c>
      <c r="D1751" t="s">
        <v>4126</v>
      </c>
      <c r="E1751" s="218">
        <v>100000</v>
      </c>
      <c r="F1751" s="218">
        <v>0</v>
      </c>
    </row>
    <row r="1752" spans="1:6">
      <c r="A1752" s="228" t="s">
        <v>2770</v>
      </c>
      <c r="B1752" s="228" t="s">
        <v>2598</v>
      </c>
      <c r="C1752" t="s">
        <v>3851</v>
      </c>
      <c r="D1752" t="s">
        <v>4126</v>
      </c>
      <c r="E1752" s="218">
        <v>50000</v>
      </c>
      <c r="F1752" s="218">
        <v>0</v>
      </c>
    </row>
    <row r="1753" spans="1:6">
      <c r="A1753" s="228" t="s">
        <v>2770</v>
      </c>
      <c r="B1753" s="228" t="s">
        <v>2598</v>
      </c>
      <c r="C1753" t="s">
        <v>3852</v>
      </c>
      <c r="D1753" t="s">
        <v>4126</v>
      </c>
      <c r="E1753" s="218">
        <v>40000</v>
      </c>
      <c r="F1753" s="218">
        <v>0</v>
      </c>
    </row>
    <row r="1754" spans="1:6">
      <c r="A1754" s="228" t="s">
        <v>2770</v>
      </c>
      <c r="B1754" s="228" t="s">
        <v>2598</v>
      </c>
      <c r="C1754" t="s">
        <v>3853</v>
      </c>
      <c r="D1754" t="s">
        <v>4126</v>
      </c>
      <c r="E1754" s="218">
        <v>30000</v>
      </c>
      <c r="F1754" s="218">
        <v>0</v>
      </c>
    </row>
    <row r="1755" spans="1:6">
      <c r="A1755" s="228" t="s">
        <v>2770</v>
      </c>
      <c r="B1755" s="228" t="s">
        <v>2598</v>
      </c>
      <c r="C1755" t="s">
        <v>3854</v>
      </c>
      <c r="D1755" t="s">
        <v>4126</v>
      </c>
      <c r="E1755" s="218">
        <v>50000</v>
      </c>
      <c r="F1755" s="218">
        <v>0</v>
      </c>
    </row>
    <row r="1756" spans="1:6">
      <c r="A1756" s="228" t="s">
        <v>2770</v>
      </c>
      <c r="B1756" s="228" t="s">
        <v>2598</v>
      </c>
      <c r="C1756" t="s">
        <v>3855</v>
      </c>
      <c r="D1756" t="s">
        <v>4126</v>
      </c>
      <c r="E1756" s="218">
        <v>30000</v>
      </c>
      <c r="F1756" s="218">
        <v>0</v>
      </c>
    </row>
    <row r="1757" spans="1:6">
      <c r="A1757" s="228" t="s">
        <v>2770</v>
      </c>
      <c r="B1757" s="228" t="s">
        <v>2598</v>
      </c>
      <c r="C1757" t="s">
        <v>3856</v>
      </c>
      <c r="D1757" t="s">
        <v>4126</v>
      </c>
      <c r="E1757" s="218">
        <v>30000</v>
      </c>
      <c r="F1757" s="218">
        <v>0</v>
      </c>
    </row>
    <row r="1758" spans="1:6">
      <c r="A1758" s="228" t="s">
        <v>2770</v>
      </c>
      <c r="B1758" s="228" t="s">
        <v>2598</v>
      </c>
      <c r="C1758" t="s">
        <v>3857</v>
      </c>
      <c r="D1758" t="s">
        <v>4126</v>
      </c>
      <c r="E1758" s="218">
        <v>30000</v>
      </c>
      <c r="F1758" s="218">
        <v>0</v>
      </c>
    </row>
    <row r="1759" spans="1:6">
      <c r="A1759" s="228" t="s">
        <v>2770</v>
      </c>
      <c r="B1759" s="228" t="s">
        <v>2598</v>
      </c>
      <c r="C1759" t="s">
        <v>3858</v>
      </c>
      <c r="D1759" t="s">
        <v>4126</v>
      </c>
      <c r="E1759" s="218">
        <v>300000</v>
      </c>
      <c r="F1759" s="218">
        <v>0</v>
      </c>
    </row>
    <row r="1760" spans="1:6">
      <c r="A1760" s="228" t="s">
        <v>2770</v>
      </c>
      <c r="B1760" s="228" t="s">
        <v>2598</v>
      </c>
      <c r="C1760" t="s">
        <v>3859</v>
      </c>
      <c r="D1760" t="s">
        <v>4126</v>
      </c>
      <c r="E1760" s="218">
        <v>100000</v>
      </c>
      <c r="F1760" s="218">
        <v>0</v>
      </c>
    </row>
    <row r="1761" spans="1:6">
      <c r="A1761" s="228" t="s">
        <v>2770</v>
      </c>
      <c r="B1761" s="228" t="s">
        <v>2598</v>
      </c>
      <c r="C1761" t="s">
        <v>2920</v>
      </c>
      <c r="D1761" t="s">
        <v>4126</v>
      </c>
      <c r="E1761" s="218">
        <v>3820000</v>
      </c>
      <c r="F1761" s="218">
        <v>2032486.3900000001</v>
      </c>
    </row>
    <row r="1762" spans="1:6">
      <c r="A1762" s="228" t="s">
        <v>2770</v>
      </c>
      <c r="B1762" s="228" t="s">
        <v>2596</v>
      </c>
      <c r="C1762" t="s">
        <v>2814</v>
      </c>
      <c r="D1762" t="s">
        <v>4126</v>
      </c>
      <c r="E1762" s="218">
        <v>13151837</v>
      </c>
      <c r="F1762" s="218">
        <v>11613048.300000001</v>
      </c>
    </row>
    <row r="1763" spans="1:6">
      <c r="A1763" s="219" t="s">
        <v>2770</v>
      </c>
      <c r="B1763" s="228" t="s">
        <v>2596</v>
      </c>
      <c r="C1763" t="s">
        <v>2923</v>
      </c>
      <c r="D1763" t="s">
        <v>4126</v>
      </c>
      <c r="E1763" s="218">
        <v>1000</v>
      </c>
      <c r="F1763" s="218">
        <v>0</v>
      </c>
    </row>
    <row r="1764" spans="1:6">
      <c r="A1764" s="228" t="s">
        <v>2771</v>
      </c>
      <c r="B1764" s="228" t="s">
        <v>2623</v>
      </c>
      <c r="C1764" t="s">
        <v>3239</v>
      </c>
      <c r="D1764" t="s">
        <v>4126</v>
      </c>
      <c r="E1764" s="218">
        <v>1000</v>
      </c>
      <c r="F1764" s="218">
        <v>0</v>
      </c>
    </row>
    <row r="1765" spans="1:6">
      <c r="A1765" s="228" t="s">
        <v>2771</v>
      </c>
      <c r="B1765" s="228" t="s">
        <v>2618</v>
      </c>
      <c r="C1765" t="s">
        <v>2886</v>
      </c>
      <c r="D1765" t="s">
        <v>4126</v>
      </c>
      <c r="E1765" s="218">
        <v>3219704</v>
      </c>
      <c r="F1765" s="218">
        <v>4187763.48</v>
      </c>
    </row>
    <row r="1766" spans="1:6">
      <c r="A1766" s="228" t="s">
        <v>2771</v>
      </c>
      <c r="B1766" s="228" t="s">
        <v>2618</v>
      </c>
      <c r="C1766" t="s">
        <v>2887</v>
      </c>
      <c r="D1766" t="s">
        <v>4126</v>
      </c>
      <c r="E1766" s="218">
        <v>2315968</v>
      </c>
      <c r="F1766" s="218">
        <v>1831611.5</v>
      </c>
    </row>
    <row r="1767" spans="1:6">
      <c r="A1767" s="228" t="s">
        <v>2771</v>
      </c>
      <c r="B1767" s="228" t="s">
        <v>2617</v>
      </c>
      <c r="C1767" t="s">
        <v>2888</v>
      </c>
      <c r="D1767" t="s">
        <v>4126</v>
      </c>
      <c r="E1767" s="218">
        <v>2000</v>
      </c>
      <c r="F1767" s="218">
        <v>0</v>
      </c>
    </row>
    <row r="1768" spans="1:6">
      <c r="A1768" s="228" t="s">
        <v>2771</v>
      </c>
      <c r="B1768" s="228" t="s">
        <v>2611</v>
      </c>
      <c r="C1768" t="s">
        <v>2813</v>
      </c>
      <c r="D1768" t="s">
        <v>4126</v>
      </c>
      <c r="E1768" s="218">
        <v>60752</v>
      </c>
      <c r="F1768" s="218">
        <v>25776.870000000003</v>
      </c>
    </row>
    <row r="1769" spans="1:6">
      <c r="A1769" s="228" t="s">
        <v>2771</v>
      </c>
      <c r="B1769" s="228" t="s">
        <v>2611</v>
      </c>
      <c r="C1769" t="s">
        <v>3469</v>
      </c>
      <c r="D1769" t="s">
        <v>4126</v>
      </c>
      <c r="E1769" s="218">
        <v>2000</v>
      </c>
      <c r="F1769" s="218">
        <v>0</v>
      </c>
    </row>
    <row r="1770" spans="1:6">
      <c r="A1770" s="228" t="s">
        <v>2771</v>
      </c>
      <c r="B1770" s="228" t="s">
        <v>2611</v>
      </c>
      <c r="C1770" t="s">
        <v>2621</v>
      </c>
      <c r="D1770" t="s">
        <v>4126</v>
      </c>
      <c r="E1770" s="218">
        <v>1000</v>
      </c>
      <c r="F1770" s="218">
        <v>0</v>
      </c>
    </row>
    <row r="1771" spans="1:6">
      <c r="A1771" s="228" t="s">
        <v>2771</v>
      </c>
      <c r="B1771" s="228" t="s">
        <v>2610</v>
      </c>
      <c r="C1771" t="s">
        <v>2834</v>
      </c>
      <c r="D1771" t="s">
        <v>4126</v>
      </c>
      <c r="E1771" s="218">
        <v>3000</v>
      </c>
      <c r="F1771" s="218">
        <v>0</v>
      </c>
    </row>
    <row r="1772" spans="1:6">
      <c r="A1772" s="228" t="s">
        <v>2771</v>
      </c>
      <c r="B1772" s="228" t="s">
        <v>2609</v>
      </c>
      <c r="C1772" t="s">
        <v>3860</v>
      </c>
      <c r="D1772" t="s">
        <v>4126</v>
      </c>
      <c r="E1772" s="218">
        <v>150000</v>
      </c>
      <c r="F1772" s="218">
        <v>0</v>
      </c>
    </row>
    <row r="1773" spans="1:6">
      <c r="A1773" s="228" t="s">
        <v>2771</v>
      </c>
      <c r="B1773" s="228" t="s">
        <v>2609</v>
      </c>
      <c r="C1773" t="s">
        <v>2892</v>
      </c>
      <c r="D1773" t="s">
        <v>4126</v>
      </c>
      <c r="E1773" s="218">
        <v>679634</v>
      </c>
      <c r="F1773" s="218">
        <v>632620.06999999995</v>
      </c>
    </row>
    <row r="1774" spans="1:6">
      <c r="A1774" s="228" t="s">
        <v>2771</v>
      </c>
      <c r="B1774" s="228" t="s">
        <v>2598</v>
      </c>
      <c r="C1774" t="s">
        <v>2650</v>
      </c>
      <c r="D1774" t="s">
        <v>4126</v>
      </c>
      <c r="E1774" s="218">
        <v>3042434</v>
      </c>
      <c r="F1774" s="218">
        <v>95000</v>
      </c>
    </row>
    <row r="1775" spans="1:6">
      <c r="A1775" s="228" t="s">
        <v>2771</v>
      </c>
      <c r="B1775" s="228" t="s">
        <v>2598</v>
      </c>
      <c r="C1775" t="s">
        <v>2631</v>
      </c>
      <c r="D1775" t="s">
        <v>4126</v>
      </c>
      <c r="E1775" s="218">
        <v>80000</v>
      </c>
      <c r="F1775" s="218">
        <v>0</v>
      </c>
    </row>
    <row r="1776" spans="1:6">
      <c r="A1776" s="228" t="s">
        <v>2771</v>
      </c>
      <c r="B1776" s="228" t="s">
        <v>2598</v>
      </c>
      <c r="C1776" t="s">
        <v>3861</v>
      </c>
      <c r="D1776" t="s">
        <v>4126</v>
      </c>
      <c r="E1776" s="218">
        <v>100000</v>
      </c>
      <c r="F1776" s="218">
        <v>0</v>
      </c>
    </row>
    <row r="1777" spans="1:6">
      <c r="A1777" s="228" t="s">
        <v>2771</v>
      </c>
      <c r="B1777" s="228" t="s">
        <v>2598</v>
      </c>
      <c r="C1777" t="s">
        <v>3862</v>
      </c>
      <c r="D1777" t="s">
        <v>4126</v>
      </c>
      <c r="E1777" s="218">
        <v>80000</v>
      </c>
      <c r="F1777" s="218">
        <v>0</v>
      </c>
    </row>
    <row r="1778" spans="1:6">
      <c r="A1778" s="228" t="s">
        <v>2771</v>
      </c>
      <c r="B1778" s="228" t="s">
        <v>2598</v>
      </c>
      <c r="C1778" t="s">
        <v>3863</v>
      </c>
      <c r="D1778" t="s">
        <v>4126</v>
      </c>
      <c r="E1778" s="218">
        <v>50000</v>
      </c>
      <c r="F1778" s="218">
        <v>0</v>
      </c>
    </row>
    <row r="1779" spans="1:6">
      <c r="A1779" s="228" t="s">
        <v>2771</v>
      </c>
      <c r="B1779" s="228" t="s">
        <v>2598</v>
      </c>
      <c r="C1779" t="s">
        <v>3864</v>
      </c>
      <c r="D1779" t="s">
        <v>4126</v>
      </c>
      <c r="E1779" s="218">
        <v>50000</v>
      </c>
      <c r="F1779" s="218">
        <v>0</v>
      </c>
    </row>
    <row r="1780" spans="1:6">
      <c r="A1780" s="228" t="s">
        <v>2771</v>
      </c>
      <c r="B1780" s="228" t="s">
        <v>2598</v>
      </c>
      <c r="C1780" t="s">
        <v>3865</v>
      </c>
      <c r="D1780" t="s">
        <v>4126</v>
      </c>
      <c r="E1780" s="218">
        <v>100000</v>
      </c>
      <c r="F1780" s="218">
        <v>0</v>
      </c>
    </row>
    <row r="1781" spans="1:6">
      <c r="A1781" s="228" t="s">
        <v>2771</v>
      </c>
      <c r="B1781" s="228" t="s">
        <v>2598</v>
      </c>
      <c r="C1781" t="s">
        <v>3866</v>
      </c>
      <c r="D1781" t="s">
        <v>4126</v>
      </c>
      <c r="E1781" s="218">
        <v>1000000</v>
      </c>
      <c r="F1781" s="218">
        <v>0</v>
      </c>
    </row>
    <row r="1782" spans="1:6">
      <c r="A1782" s="228" t="s">
        <v>2771</v>
      </c>
      <c r="B1782" s="228" t="s">
        <v>2598</v>
      </c>
      <c r="C1782" t="s">
        <v>3867</v>
      </c>
      <c r="D1782" t="s">
        <v>4126</v>
      </c>
      <c r="E1782" s="218">
        <v>1000000</v>
      </c>
      <c r="F1782" s="218">
        <v>0</v>
      </c>
    </row>
    <row r="1783" spans="1:6">
      <c r="A1783" s="228" t="s">
        <v>2771</v>
      </c>
      <c r="B1783" s="228" t="s">
        <v>2598</v>
      </c>
      <c r="C1783" t="s">
        <v>2920</v>
      </c>
      <c r="D1783" t="s">
        <v>4126</v>
      </c>
      <c r="E1783" s="218">
        <v>5335677</v>
      </c>
      <c r="F1783" s="218">
        <v>2036666.2200000004</v>
      </c>
    </row>
    <row r="1784" spans="1:6">
      <c r="A1784" s="228" t="s">
        <v>2771</v>
      </c>
      <c r="B1784" s="228" t="s">
        <v>2596</v>
      </c>
      <c r="C1784" t="s">
        <v>2814</v>
      </c>
      <c r="D1784" t="s">
        <v>4126</v>
      </c>
      <c r="E1784" s="218">
        <v>10864236</v>
      </c>
      <c r="F1784" s="218">
        <v>9112470.8500000034</v>
      </c>
    </row>
    <row r="1785" spans="1:6">
      <c r="A1785" s="219" t="s">
        <v>2771</v>
      </c>
      <c r="B1785" s="228" t="s">
        <v>2596</v>
      </c>
      <c r="C1785" t="s">
        <v>2923</v>
      </c>
      <c r="D1785" t="s">
        <v>4126</v>
      </c>
      <c r="E1785" s="218">
        <v>1000</v>
      </c>
      <c r="F1785" s="218">
        <v>0</v>
      </c>
    </row>
    <row r="1786" spans="1:6">
      <c r="A1786" s="228" t="s">
        <v>2772</v>
      </c>
      <c r="B1786" s="228" t="s">
        <v>2623</v>
      </c>
      <c r="C1786" t="s">
        <v>3868</v>
      </c>
      <c r="D1786" t="s">
        <v>4126</v>
      </c>
      <c r="E1786" s="218">
        <v>1000000</v>
      </c>
      <c r="F1786" s="218">
        <v>1000000</v>
      </c>
    </row>
    <row r="1787" spans="1:6">
      <c r="A1787" s="228" t="s">
        <v>2772</v>
      </c>
      <c r="B1787" s="228" t="s">
        <v>2611</v>
      </c>
      <c r="C1787" t="s">
        <v>2813</v>
      </c>
      <c r="D1787" t="s">
        <v>4126</v>
      </c>
      <c r="E1787" s="218">
        <v>1050800</v>
      </c>
      <c r="F1787" s="218">
        <v>28578.799999999999</v>
      </c>
    </row>
    <row r="1788" spans="1:6">
      <c r="A1788" s="228" t="s">
        <v>2772</v>
      </c>
      <c r="B1788" s="228" t="s">
        <v>2606</v>
      </c>
      <c r="C1788" t="s">
        <v>3869</v>
      </c>
      <c r="D1788" t="s">
        <v>4126</v>
      </c>
      <c r="E1788" s="218">
        <v>1000</v>
      </c>
      <c r="F1788" s="218">
        <v>29420000</v>
      </c>
    </row>
    <row r="1789" spans="1:6">
      <c r="A1789" s="228" t="s">
        <v>2772</v>
      </c>
      <c r="B1789" s="228" t="s">
        <v>2606</v>
      </c>
      <c r="C1789" t="s">
        <v>3870</v>
      </c>
      <c r="D1789" t="s">
        <v>4126</v>
      </c>
      <c r="E1789" s="218">
        <v>10155030</v>
      </c>
      <c r="F1789" s="218">
        <v>0</v>
      </c>
    </row>
    <row r="1790" spans="1:6">
      <c r="A1790" s="228" t="s">
        <v>2772</v>
      </c>
      <c r="B1790" s="228" t="s">
        <v>2606</v>
      </c>
      <c r="C1790" t="s">
        <v>3871</v>
      </c>
      <c r="D1790" t="s">
        <v>4126</v>
      </c>
      <c r="E1790" s="218">
        <v>500000</v>
      </c>
      <c r="F1790" s="218">
        <v>0</v>
      </c>
    </row>
    <row r="1791" spans="1:6">
      <c r="A1791" s="228" t="s">
        <v>2772</v>
      </c>
      <c r="B1791" s="228" t="s">
        <v>2606</v>
      </c>
      <c r="C1791" t="s">
        <v>2652</v>
      </c>
      <c r="D1791" t="s">
        <v>4126</v>
      </c>
      <c r="E1791" s="218">
        <v>100000</v>
      </c>
      <c r="F1791" s="218">
        <v>0</v>
      </c>
    </row>
    <row r="1792" spans="1:6">
      <c r="A1792" s="228" t="s">
        <v>2772</v>
      </c>
      <c r="B1792" s="228" t="s">
        <v>2606</v>
      </c>
      <c r="C1792" t="s">
        <v>3872</v>
      </c>
      <c r="D1792" t="s">
        <v>4126</v>
      </c>
      <c r="E1792" s="218">
        <v>30000</v>
      </c>
      <c r="F1792" s="218">
        <v>0</v>
      </c>
    </row>
    <row r="1793" spans="1:6">
      <c r="A1793" s="228" t="s">
        <v>2772</v>
      </c>
      <c r="B1793" s="228" t="s">
        <v>2606</v>
      </c>
      <c r="C1793" t="s">
        <v>3873</v>
      </c>
      <c r="D1793" t="s">
        <v>4126</v>
      </c>
      <c r="E1793" s="218">
        <v>30000</v>
      </c>
      <c r="F1793" s="218">
        <v>0</v>
      </c>
    </row>
    <row r="1794" spans="1:6">
      <c r="A1794" s="228" t="s">
        <v>2772</v>
      </c>
      <c r="B1794" s="228" t="s">
        <v>2606</v>
      </c>
      <c r="C1794" t="s">
        <v>3874</v>
      </c>
      <c r="D1794" t="s">
        <v>4126</v>
      </c>
      <c r="E1794" s="218">
        <v>870000</v>
      </c>
      <c r="F1794" s="218">
        <v>0</v>
      </c>
    </row>
    <row r="1795" spans="1:6">
      <c r="A1795" s="228" t="s">
        <v>2772</v>
      </c>
      <c r="B1795" s="228" t="s">
        <v>2606</v>
      </c>
      <c r="C1795" t="s">
        <v>3875</v>
      </c>
      <c r="D1795" t="s">
        <v>4126</v>
      </c>
      <c r="E1795" s="218">
        <v>400000</v>
      </c>
      <c r="F1795" s="218">
        <v>0</v>
      </c>
    </row>
    <row r="1796" spans="1:6">
      <c r="A1796" s="228" t="s">
        <v>2772</v>
      </c>
      <c r="B1796" s="228" t="s">
        <v>2606</v>
      </c>
      <c r="C1796" t="s">
        <v>3876</v>
      </c>
      <c r="D1796" t="s">
        <v>4126</v>
      </c>
      <c r="E1796" s="218">
        <v>300000</v>
      </c>
      <c r="F1796" s="218">
        <v>0</v>
      </c>
    </row>
    <row r="1797" spans="1:6">
      <c r="A1797" s="228" t="s">
        <v>2772</v>
      </c>
      <c r="B1797" s="228" t="s">
        <v>2606</v>
      </c>
      <c r="C1797" t="s">
        <v>3877</v>
      </c>
      <c r="D1797" t="s">
        <v>4126</v>
      </c>
      <c r="E1797" s="218">
        <v>700000</v>
      </c>
      <c r="F1797" s="218">
        <v>0</v>
      </c>
    </row>
    <row r="1798" spans="1:6">
      <c r="A1798" s="228" t="s">
        <v>2772</v>
      </c>
      <c r="B1798" s="228" t="s">
        <v>2606</v>
      </c>
      <c r="C1798" t="s">
        <v>3878</v>
      </c>
      <c r="D1798" t="s">
        <v>4126</v>
      </c>
      <c r="E1798" s="218">
        <v>500000</v>
      </c>
      <c r="F1798" s="218">
        <v>0</v>
      </c>
    </row>
    <row r="1799" spans="1:6">
      <c r="A1799" s="228" t="s">
        <v>2772</v>
      </c>
      <c r="B1799" s="228" t="s">
        <v>2606</v>
      </c>
      <c r="C1799" t="s">
        <v>3879</v>
      </c>
      <c r="D1799" t="s">
        <v>4126</v>
      </c>
      <c r="E1799" s="218">
        <v>3831500</v>
      </c>
      <c r="F1799" s="218">
        <v>2432195.61</v>
      </c>
    </row>
    <row r="1800" spans="1:6">
      <c r="A1800" s="228" t="s">
        <v>2772</v>
      </c>
      <c r="B1800" s="228" t="s">
        <v>2606</v>
      </c>
      <c r="C1800" t="s">
        <v>3880</v>
      </c>
      <c r="D1800" t="s">
        <v>4126</v>
      </c>
      <c r="E1800" s="218">
        <v>103130134</v>
      </c>
      <c r="F1800" s="218">
        <v>169826186.34</v>
      </c>
    </row>
    <row r="1801" spans="1:6">
      <c r="A1801" s="228" t="s">
        <v>2772</v>
      </c>
      <c r="B1801" s="228" t="s">
        <v>2606</v>
      </c>
      <c r="C1801" t="s">
        <v>3881</v>
      </c>
      <c r="D1801" t="s">
        <v>4126</v>
      </c>
      <c r="E1801" s="218">
        <v>5444808</v>
      </c>
      <c r="F1801" s="218">
        <v>3116559.23</v>
      </c>
    </row>
    <row r="1802" spans="1:6">
      <c r="A1802" s="228" t="s">
        <v>2772</v>
      </c>
      <c r="B1802" s="228" t="s">
        <v>2606</v>
      </c>
      <c r="C1802" t="s">
        <v>3345</v>
      </c>
      <c r="D1802" t="s">
        <v>4126</v>
      </c>
      <c r="E1802" s="218">
        <v>2000</v>
      </c>
      <c r="F1802" s="218">
        <v>0</v>
      </c>
    </row>
    <row r="1803" spans="1:6">
      <c r="A1803" s="228" t="s">
        <v>2772</v>
      </c>
      <c r="B1803" s="228" t="s">
        <v>2596</v>
      </c>
      <c r="C1803" t="s">
        <v>2814</v>
      </c>
      <c r="D1803" t="s">
        <v>4126</v>
      </c>
      <c r="E1803" s="218">
        <v>8515562</v>
      </c>
      <c r="F1803" s="218">
        <v>2804321.1100000003</v>
      </c>
    </row>
    <row r="1804" spans="1:6">
      <c r="A1804" s="219" t="s">
        <v>2772</v>
      </c>
      <c r="B1804" s="228" t="s">
        <v>2596</v>
      </c>
      <c r="C1804" t="s">
        <v>2815</v>
      </c>
      <c r="D1804" t="s">
        <v>4126</v>
      </c>
      <c r="E1804" s="218">
        <v>72000</v>
      </c>
      <c r="F1804" s="218">
        <v>0</v>
      </c>
    </row>
    <row r="1805" spans="1:6">
      <c r="A1805" s="228" t="s">
        <v>2773</v>
      </c>
      <c r="B1805" s="228" t="s">
        <v>2618</v>
      </c>
      <c r="C1805" t="s">
        <v>3292</v>
      </c>
      <c r="D1805" t="s">
        <v>2712</v>
      </c>
      <c r="E1805" s="218">
        <v>1000</v>
      </c>
      <c r="F1805" s="218">
        <v>0</v>
      </c>
    </row>
    <row r="1806" spans="1:6">
      <c r="A1806" s="219" t="s">
        <v>2773</v>
      </c>
      <c r="B1806" s="228" t="s">
        <v>2618</v>
      </c>
      <c r="C1806" t="s">
        <v>3293</v>
      </c>
      <c r="D1806" t="s">
        <v>2712</v>
      </c>
      <c r="E1806" s="218">
        <v>1000</v>
      </c>
      <c r="F1806" s="218">
        <v>0</v>
      </c>
    </row>
    <row r="1807" spans="1:6">
      <c r="A1807" s="228" t="s">
        <v>2774</v>
      </c>
      <c r="B1807" s="228" t="s">
        <v>2611</v>
      </c>
      <c r="C1807" t="s">
        <v>2813</v>
      </c>
      <c r="D1807" t="s">
        <v>2712</v>
      </c>
      <c r="E1807" s="218">
        <v>1236000</v>
      </c>
      <c r="F1807" s="218">
        <v>163050.06</v>
      </c>
    </row>
    <row r="1808" spans="1:6">
      <c r="A1808" s="228" t="s">
        <v>2774</v>
      </c>
      <c r="B1808" s="228" t="s">
        <v>2608</v>
      </c>
      <c r="C1808" t="s">
        <v>2836</v>
      </c>
      <c r="D1808" t="s">
        <v>2712</v>
      </c>
      <c r="E1808" s="218">
        <v>1000</v>
      </c>
      <c r="F1808" s="218">
        <v>0</v>
      </c>
    </row>
    <row r="1809" spans="1:6">
      <c r="A1809" s="228" t="s">
        <v>2774</v>
      </c>
      <c r="B1809" s="228" t="s">
        <v>2608</v>
      </c>
      <c r="C1809" t="s">
        <v>2837</v>
      </c>
      <c r="D1809" t="s">
        <v>2712</v>
      </c>
      <c r="E1809" s="218">
        <v>1000</v>
      </c>
      <c r="F1809" s="218">
        <v>0</v>
      </c>
    </row>
    <row r="1810" spans="1:6">
      <c r="A1810" s="228" t="s">
        <v>2774</v>
      </c>
      <c r="B1810" s="228" t="s">
        <v>2608</v>
      </c>
      <c r="C1810" t="s">
        <v>3882</v>
      </c>
      <c r="D1810" t="s">
        <v>2712</v>
      </c>
      <c r="E1810" s="218">
        <v>1865000</v>
      </c>
      <c r="F1810" s="218">
        <v>582283.62</v>
      </c>
    </row>
    <row r="1811" spans="1:6">
      <c r="A1811" s="219" t="s">
        <v>2774</v>
      </c>
      <c r="B1811" s="228" t="s">
        <v>2608</v>
      </c>
      <c r="C1811" t="s">
        <v>3883</v>
      </c>
      <c r="D1811" t="s">
        <v>2712</v>
      </c>
      <c r="E1811" s="218">
        <v>919000</v>
      </c>
      <c r="F1811" s="218">
        <v>20066.07</v>
      </c>
    </row>
    <row r="1812" spans="1:6">
      <c r="A1812" s="228" t="s">
        <v>2775</v>
      </c>
      <c r="B1812" s="228" t="s">
        <v>2608</v>
      </c>
      <c r="C1812" t="s">
        <v>3884</v>
      </c>
      <c r="D1812" t="s">
        <v>2712</v>
      </c>
      <c r="E1812" s="218">
        <v>4380000</v>
      </c>
      <c r="F1812" s="218">
        <v>987572.85999999987</v>
      </c>
    </row>
    <row r="1813" spans="1:6">
      <c r="A1813" s="228" t="s">
        <v>2775</v>
      </c>
      <c r="B1813" s="228" t="s">
        <v>2608</v>
      </c>
      <c r="C1813" t="s">
        <v>2813</v>
      </c>
      <c r="D1813" t="s">
        <v>4126</v>
      </c>
      <c r="E1813" s="218">
        <v>1221000</v>
      </c>
      <c r="F1813" s="218">
        <v>0</v>
      </c>
    </row>
    <row r="1814" spans="1:6">
      <c r="A1814" s="219" t="s">
        <v>2775</v>
      </c>
      <c r="B1814" s="228" t="s">
        <v>2608</v>
      </c>
      <c r="C1814" t="s">
        <v>2813</v>
      </c>
      <c r="D1814" t="s">
        <v>2712</v>
      </c>
      <c r="E1814" s="218">
        <v>0</v>
      </c>
      <c r="F1814" s="218">
        <v>1001038.19</v>
      </c>
    </row>
    <row r="1815" spans="1:6">
      <c r="A1815" s="228" t="s">
        <v>2776</v>
      </c>
      <c r="B1815" s="228" t="s">
        <v>2611</v>
      </c>
      <c r="C1815" t="s">
        <v>2648</v>
      </c>
      <c r="D1815" t="s">
        <v>4126</v>
      </c>
      <c r="E1815" s="218">
        <v>1000</v>
      </c>
      <c r="F1815" s="218">
        <v>0</v>
      </c>
    </row>
    <row r="1816" spans="1:6">
      <c r="A1816" s="228" t="s">
        <v>2776</v>
      </c>
      <c r="B1816" s="228" t="s">
        <v>2611</v>
      </c>
      <c r="C1816" t="s">
        <v>2928</v>
      </c>
      <c r="D1816" t="s">
        <v>4126</v>
      </c>
      <c r="E1816" s="218">
        <v>1000</v>
      </c>
      <c r="F1816" s="218">
        <v>0</v>
      </c>
    </row>
    <row r="1817" spans="1:6">
      <c r="A1817" s="228" t="s">
        <v>2776</v>
      </c>
      <c r="B1817" s="228" t="s">
        <v>2611</v>
      </c>
      <c r="C1817" t="s">
        <v>2813</v>
      </c>
      <c r="D1817" t="s">
        <v>4126</v>
      </c>
      <c r="E1817" s="218">
        <v>545705</v>
      </c>
      <c r="F1817" s="218">
        <v>1931684.0999999996</v>
      </c>
    </row>
    <row r="1818" spans="1:6">
      <c r="A1818" s="228" t="s">
        <v>2776</v>
      </c>
      <c r="B1818" s="228" t="s">
        <v>2600</v>
      </c>
      <c r="C1818" t="s">
        <v>3885</v>
      </c>
      <c r="D1818" t="s">
        <v>4126</v>
      </c>
      <c r="E1818" s="218">
        <v>14295720</v>
      </c>
      <c r="F1818" s="218">
        <v>13177704.789999995</v>
      </c>
    </row>
    <row r="1819" spans="1:6">
      <c r="A1819" s="228" t="s">
        <v>2776</v>
      </c>
      <c r="B1819" s="228" t="s">
        <v>2600</v>
      </c>
      <c r="C1819" t="s">
        <v>3885</v>
      </c>
      <c r="D1819" t="s">
        <v>2708</v>
      </c>
      <c r="E1819" s="218">
        <v>7094162</v>
      </c>
      <c r="F1819" s="218">
        <v>0</v>
      </c>
    </row>
    <row r="1820" spans="1:6">
      <c r="A1820" s="228" t="s">
        <v>2776</v>
      </c>
      <c r="B1820" s="228" t="s">
        <v>2600</v>
      </c>
      <c r="C1820" t="s">
        <v>3885</v>
      </c>
      <c r="D1820" t="s">
        <v>4128</v>
      </c>
      <c r="E1820" s="218">
        <v>8529840</v>
      </c>
      <c r="F1820" s="218">
        <v>0</v>
      </c>
    </row>
    <row r="1821" spans="1:6">
      <c r="A1821" s="228" t="s">
        <v>2776</v>
      </c>
      <c r="B1821" s="228" t="s">
        <v>2600</v>
      </c>
      <c r="C1821" t="s">
        <v>3885</v>
      </c>
      <c r="D1821" t="s">
        <v>4127</v>
      </c>
      <c r="E1821" s="218">
        <v>193580</v>
      </c>
      <c r="F1821" s="218">
        <v>3280</v>
      </c>
    </row>
    <row r="1822" spans="1:6">
      <c r="A1822" s="228" t="s">
        <v>2776</v>
      </c>
      <c r="B1822" s="228" t="s">
        <v>2596</v>
      </c>
      <c r="C1822" t="s">
        <v>2814</v>
      </c>
      <c r="D1822" t="s">
        <v>4126</v>
      </c>
      <c r="E1822" s="218">
        <v>4985245</v>
      </c>
      <c r="F1822" s="218">
        <v>2264376.8199999998</v>
      </c>
    </row>
    <row r="1823" spans="1:6">
      <c r="A1823" s="219" t="s">
        <v>2776</v>
      </c>
      <c r="B1823" s="228" t="s">
        <v>2596</v>
      </c>
      <c r="C1823" t="s">
        <v>2815</v>
      </c>
      <c r="D1823" t="s">
        <v>4126</v>
      </c>
      <c r="E1823" s="218">
        <v>634653</v>
      </c>
      <c r="F1823" s="218">
        <v>143775.87</v>
      </c>
    </row>
    <row r="1824" spans="1:6">
      <c r="A1824" s="228" t="s">
        <v>2777</v>
      </c>
      <c r="B1824" s="228" t="s">
        <v>2618</v>
      </c>
      <c r="C1824" t="s">
        <v>3886</v>
      </c>
      <c r="D1824" t="s">
        <v>4126</v>
      </c>
      <c r="E1824" s="218">
        <v>12546000</v>
      </c>
      <c r="F1824" s="218">
        <v>0</v>
      </c>
    </row>
    <row r="1825" spans="1:6">
      <c r="A1825" s="228" t="s">
        <v>2777</v>
      </c>
      <c r="B1825" s="228" t="s">
        <v>2618</v>
      </c>
      <c r="C1825" t="s">
        <v>3887</v>
      </c>
      <c r="D1825" t="s">
        <v>4126</v>
      </c>
      <c r="E1825" s="218">
        <v>2000</v>
      </c>
      <c r="F1825" s="218">
        <v>0</v>
      </c>
    </row>
    <row r="1826" spans="1:6">
      <c r="A1826" s="228" t="s">
        <v>2777</v>
      </c>
      <c r="B1826" s="228" t="s">
        <v>2618</v>
      </c>
      <c r="C1826" t="s">
        <v>3888</v>
      </c>
      <c r="D1826" t="s">
        <v>4126</v>
      </c>
      <c r="E1826" s="218">
        <v>6999000</v>
      </c>
      <c r="F1826" s="218">
        <v>0</v>
      </c>
    </row>
    <row r="1827" spans="1:6">
      <c r="A1827" s="228" t="s">
        <v>2777</v>
      </c>
      <c r="B1827" s="228" t="s">
        <v>2618</v>
      </c>
      <c r="C1827" t="s">
        <v>3889</v>
      </c>
      <c r="D1827" t="s">
        <v>4126</v>
      </c>
      <c r="E1827" s="218">
        <v>1000</v>
      </c>
      <c r="F1827" s="218">
        <v>0</v>
      </c>
    </row>
    <row r="1828" spans="1:6">
      <c r="A1828" s="228" t="s">
        <v>2777</v>
      </c>
      <c r="B1828" s="228" t="s">
        <v>2618</v>
      </c>
      <c r="C1828" t="s">
        <v>3890</v>
      </c>
      <c r="D1828" t="s">
        <v>4126</v>
      </c>
      <c r="E1828" s="218">
        <v>2000</v>
      </c>
      <c r="F1828" s="218">
        <v>0</v>
      </c>
    </row>
    <row r="1829" spans="1:6">
      <c r="A1829" s="228" t="s">
        <v>2777</v>
      </c>
      <c r="B1829" s="228" t="s">
        <v>2618</v>
      </c>
      <c r="C1829" t="s">
        <v>3890</v>
      </c>
      <c r="D1829" t="s">
        <v>2708</v>
      </c>
      <c r="E1829" s="218">
        <v>42400405</v>
      </c>
      <c r="F1829" s="218">
        <v>2291744.9500000002</v>
      </c>
    </row>
    <row r="1830" spans="1:6">
      <c r="A1830" s="228" t="s">
        <v>2777</v>
      </c>
      <c r="B1830" s="228" t="s">
        <v>2618</v>
      </c>
      <c r="C1830" t="s">
        <v>3891</v>
      </c>
      <c r="D1830" t="s">
        <v>4126</v>
      </c>
      <c r="E1830" s="218">
        <v>13964443</v>
      </c>
      <c r="F1830" s="218">
        <v>5222803.3100000005</v>
      </c>
    </row>
    <row r="1831" spans="1:6">
      <c r="A1831" s="228" t="s">
        <v>2777</v>
      </c>
      <c r="B1831" s="228" t="s">
        <v>2618</v>
      </c>
      <c r="C1831" t="s">
        <v>3892</v>
      </c>
      <c r="D1831" t="s">
        <v>4126</v>
      </c>
      <c r="E1831" s="218">
        <v>836925155</v>
      </c>
      <c r="F1831" s="218">
        <v>788249262.23000002</v>
      </c>
    </row>
    <row r="1832" spans="1:6">
      <c r="A1832" s="228" t="s">
        <v>2777</v>
      </c>
      <c r="B1832" s="228" t="s">
        <v>2618</v>
      </c>
      <c r="C1832" t="s">
        <v>3893</v>
      </c>
      <c r="D1832" t="s">
        <v>4126</v>
      </c>
      <c r="E1832" s="218">
        <v>62646903</v>
      </c>
      <c r="F1832" s="218">
        <v>63881729.789999999</v>
      </c>
    </row>
    <row r="1833" spans="1:6">
      <c r="A1833" s="228" t="s">
        <v>2777</v>
      </c>
      <c r="B1833" s="228" t="s">
        <v>2618</v>
      </c>
      <c r="C1833" t="s">
        <v>3894</v>
      </c>
      <c r="D1833" t="s">
        <v>4126</v>
      </c>
      <c r="E1833" s="218">
        <v>851442112</v>
      </c>
      <c r="F1833" s="218">
        <v>961124474.66999996</v>
      </c>
    </row>
    <row r="1834" spans="1:6">
      <c r="A1834" s="228" t="s">
        <v>2777</v>
      </c>
      <c r="B1834" s="228" t="s">
        <v>2618</v>
      </c>
      <c r="C1834" t="s">
        <v>3894</v>
      </c>
      <c r="D1834" t="s">
        <v>2712</v>
      </c>
      <c r="E1834" s="218">
        <v>179011176</v>
      </c>
      <c r="F1834" s="218">
        <v>232965502.68000001</v>
      </c>
    </row>
    <row r="1835" spans="1:6">
      <c r="A1835" s="228" t="s">
        <v>2777</v>
      </c>
      <c r="B1835" s="228" t="s">
        <v>2611</v>
      </c>
      <c r="C1835" t="s">
        <v>2648</v>
      </c>
      <c r="D1835" t="s">
        <v>4126</v>
      </c>
      <c r="E1835" s="218">
        <v>1000</v>
      </c>
      <c r="F1835" s="218">
        <v>0</v>
      </c>
    </row>
    <row r="1836" spans="1:6">
      <c r="A1836" s="228" t="s">
        <v>2777</v>
      </c>
      <c r="B1836" s="228" t="s">
        <v>2611</v>
      </c>
      <c r="C1836" t="s">
        <v>2813</v>
      </c>
      <c r="D1836" t="s">
        <v>4126</v>
      </c>
      <c r="E1836" s="218">
        <v>5039186</v>
      </c>
      <c r="F1836" s="218">
        <v>278504.93</v>
      </c>
    </row>
    <row r="1837" spans="1:6">
      <c r="A1837" s="228" t="s">
        <v>2777</v>
      </c>
      <c r="B1837" s="228" t="s">
        <v>2596</v>
      </c>
      <c r="C1837" t="s">
        <v>2814</v>
      </c>
      <c r="D1837" t="s">
        <v>4126</v>
      </c>
      <c r="E1837" s="218">
        <v>30992110</v>
      </c>
      <c r="F1837" s="218">
        <v>13650845.700000005</v>
      </c>
    </row>
    <row r="1838" spans="1:6">
      <c r="A1838" s="228" t="s">
        <v>2777</v>
      </c>
      <c r="B1838" s="228" t="s">
        <v>2596</v>
      </c>
      <c r="C1838" t="s">
        <v>2814</v>
      </c>
      <c r="D1838" t="s">
        <v>2712</v>
      </c>
      <c r="E1838" s="218">
        <v>0</v>
      </c>
      <c r="F1838" s="218">
        <v>0</v>
      </c>
    </row>
    <row r="1839" spans="1:6">
      <c r="A1839" s="219" t="s">
        <v>2777</v>
      </c>
      <c r="B1839" s="228" t="s">
        <v>2596</v>
      </c>
      <c r="C1839" t="s">
        <v>2815</v>
      </c>
      <c r="D1839" t="s">
        <v>4126</v>
      </c>
      <c r="E1839" s="218">
        <v>2155694</v>
      </c>
      <c r="F1839" s="218">
        <v>1111130.8999999999</v>
      </c>
    </row>
    <row r="1840" spans="1:6">
      <c r="A1840" s="228" t="s">
        <v>2778</v>
      </c>
      <c r="B1840" s="228" t="s">
        <v>2621</v>
      </c>
      <c r="C1840" t="s">
        <v>3895</v>
      </c>
      <c r="D1840" t="s">
        <v>4126</v>
      </c>
      <c r="E1840" s="218">
        <v>0</v>
      </c>
      <c r="F1840" s="218">
        <v>0</v>
      </c>
    </row>
    <row r="1841" spans="1:6">
      <c r="A1841" s="228" t="s">
        <v>2778</v>
      </c>
      <c r="B1841" s="228" t="s">
        <v>2621</v>
      </c>
      <c r="C1841" t="s">
        <v>3895</v>
      </c>
      <c r="D1841" t="s">
        <v>2708</v>
      </c>
      <c r="E1841" s="218">
        <v>530000</v>
      </c>
      <c r="F1841" s="218">
        <v>62580</v>
      </c>
    </row>
    <row r="1842" spans="1:6">
      <c r="A1842" s="228" t="s">
        <v>2778</v>
      </c>
      <c r="B1842" s="228" t="s">
        <v>2621</v>
      </c>
      <c r="C1842" t="s">
        <v>3895</v>
      </c>
      <c r="D1842" t="s">
        <v>2713</v>
      </c>
      <c r="E1842" s="218">
        <v>2342000</v>
      </c>
      <c r="F1842" s="218">
        <v>2071152.42</v>
      </c>
    </row>
    <row r="1843" spans="1:6">
      <c r="A1843" s="228" t="s">
        <v>2778</v>
      </c>
      <c r="B1843" s="228" t="s">
        <v>2621</v>
      </c>
      <c r="C1843" t="s">
        <v>3895</v>
      </c>
      <c r="D1843" t="s">
        <v>2714</v>
      </c>
      <c r="E1843" s="218">
        <v>19437433</v>
      </c>
      <c r="F1843" s="218">
        <v>0</v>
      </c>
    </row>
    <row r="1844" spans="1:6">
      <c r="A1844" s="228" t="s">
        <v>2778</v>
      </c>
      <c r="B1844" s="228" t="s">
        <v>2621</v>
      </c>
      <c r="C1844" t="s">
        <v>2829</v>
      </c>
      <c r="D1844" t="s">
        <v>4126</v>
      </c>
      <c r="E1844" s="218">
        <v>0</v>
      </c>
      <c r="F1844" s="218">
        <v>6344374.9900000002</v>
      </c>
    </row>
    <row r="1845" spans="1:6">
      <c r="A1845" s="228" t="s">
        <v>2778</v>
      </c>
      <c r="B1845" s="228" t="s">
        <v>2621</v>
      </c>
      <c r="C1845" t="s">
        <v>2829</v>
      </c>
      <c r="D1845" t="s">
        <v>2714</v>
      </c>
      <c r="E1845" s="218">
        <v>6948394</v>
      </c>
      <c r="F1845" s="218">
        <v>0</v>
      </c>
    </row>
    <row r="1846" spans="1:6">
      <c r="A1846" s="228" t="s">
        <v>2778</v>
      </c>
      <c r="B1846" s="228" t="s">
        <v>2621</v>
      </c>
      <c r="C1846" t="s">
        <v>2830</v>
      </c>
      <c r="D1846" t="s">
        <v>4126</v>
      </c>
      <c r="E1846" s="218">
        <v>0</v>
      </c>
      <c r="F1846" s="218">
        <v>85043.02</v>
      </c>
    </row>
    <row r="1847" spans="1:6">
      <c r="A1847" s="228" t="s">
        <v>2778</v>
      </c>
      <c r="B1847" s="228" t="s">
        <v>2621</v>
      </c>
      <c r="C1847" t="s">
        <v>2830</v>
      </c>
      <c r="D1847" t="s">
        <v>2713</v>
      </c>
      <c r="E1847" s="218">
        <v>4659000</v>
      </c>
      <c r="F1847" s="218">
        <v>13544026.449999999</v>
      </c>
    </row>
    <row r="1848" spans="1:6">
      <c r="A1848" s="228" t="s">
        <v>2778</v>
      </c>
      <c r="B1848" s="228" t="s">
        <v>2621</v>
      </c>
      <c r="C1848" t="s">
        <v>2830</v>
      </c>
      <c r="D1848" t="s">
        <v>2714</v>
      </c>
      <c r="E1848" s="218">
        <v>28614173</v>
      </c>
      <c r="F1848" s="218">
        <v>0</v>
      </c>
    </row>
    <row r="1849" spans="1:6">
      <c r="A1849" s="228" t="s">
        <v>2778</v>
      </c>
      <c r="B1849" s="228" t="s">
        <v>2621</v>
      </c>
      <c r="C1849" t="s">
        <v>3896</v>
      </c>
      <c r="D1849" t="s">
        <v>4126</v>
      </c>
      <c r="E1849" s="218">
        <v>2000000</v>
      </c>
      <c r="F1849" s="218">
        <v>0</v>
      </c>
    </row>
    <row r="1850" spans="1:6">
      <c r="A1850" s="228" t="s">
        <v>2778</v>
      </c>
      <c r="B1850" s="228" t="s">
        <v>2621</v>
      </c>
      <c r="C1850" t="s">
        <v>3897</v>
      </c>
      <c r="D1850" t="s">
        <v>2713</v>
      </c>
      <c r="E1850" s="218">
        <v>3150856</v>
      </c>
      <c r="F1850" s="218">
        <v>2478474.1</v>
      </c>
    </row>
    <row r="1851" spans="1:6">
      <c r="A1851" s="228" t="s">
        <v>2778</v>
      </c>
      <c r="B1851" s="228" t="s">
        <v>2611</v>
      </c>
      <c r="C1851" t="s">
        <v>2813</v>
      </c>
      <c r="D1851" t="s">
        <v>2713</v>
      </c>
      <c r="E1851" s="218">
        <v>220000</v>
      </c>
      <c r="F1851" s="218">
        <v>82993.64</v>
      </c>
    </row>
    <row r="1852" spans="1:6">
      <c r="A1852" s="228" t="s">
        <v>2778</v>
      </c>
      <c r="B1852" s="228" t="s">
        <v>2596</v>
      </c>
      <c r="C1852" t="s">
        <v>2814</v>
      </c>
      <c r="D1852" t="s">
        <v>4126</v>
      </c>
      <c r="E1852" s="218">
        <v>57612801</v>
      </c>
      <c r="F1852" s="218">
        <v>52797791.800000012</v>
      </c>
    </row>
    <row r="1853" spans="1:6">
      <c r="A1853" s="228" t="s">
        <v>2778</v>
      </c>
      <c r="B1853" s="228" t="s">
        <v>2596</v>
      </c>
      <c r="C1853" t="s">
        <v>2814</v>
      </c>
      <c r="D1853" t="s">
        <v>2713</v>
      </c>
      <c r="E1853" s="218">
        <v>12351594</v>
      </c>
      <c r="F1853" s="218">
        <v>15924670.039999997</v>
      </c>
    </row>
    <row r="1854" spans="1:6">
      <c r="A1854" s="228" t="s">
        <v>2778</v>
      </c>
      <c r="B1854" s="228" t="s">
        <v>2596</v>
      </c>
      <c r="C1854" t="s">
        <v>2815</v>
      </c>
      <c r="D1854" t="s">
        <v>2713</v>
      </c>
      <c r="E1854" s="218">
        <v>2218466</v>
      </c>
      <c r="F1854" s="218">
        <v>2050709.2400000002</v>
      </c>
    </row>
    <row r="1855" spans="1:6">
      <c r="A1855" s="219" t="s">
        <v>2778</v>
      </c>
      <c r="B1855" s="228" t="s">
        <v>2596</v>
      </c>
      <c r="C1855" t="s">
        <v>3898</v>
      </c>
      <c r="D1855" t="s">
        <v>2713</v>
      </c>
      <c r="E1855" s="218">
        <v>16116508</v>
      </c>
      <c r="F1855" s="218">
        <v>11792675.599999998</v>
      </c>
    </row>
    <row r="1856" spans="1:6">
      <c r="A1856" s="228" t="s">
        <v>2779</v>
      </c>
      <c r="B1856" s="228" t="s">
        <v>2620</v>
      </c>
      <c r="C1856" t="s">
        <v>3899</v>
      </c>
      <c r="D1856" t="s">
        <v>4126</v>
      </c>
      <c r="E1856" s="218">
        <v>500000</v>
      </c>
      <c r="F1856" s="218">
        <v>0</v>
      </c>
    </row>
    <row r="1857" spans="1:6">
      <c r="A1857" s="228" t="s">
        <v>2779</v>
      </c>
      <c r="B1857" s="228" t="s">
        <v>2620</v>
      </c>
      <c r="C1857" t="s">
        <v>3900</v>
      </c>
      <c r="D1857" t="s">
        <v>4126</v>
      </c>
      <c r="E1857" s="218">
        <v>820000</v>
      </c>
      <c r="F1857" s="218">
        <v>0</v>
      </c>
    </row>
    <row r="1858" spans="1:6">
      <c r="A1858" s="228" t="s">
        <v>2779</v>
      </c>
      <c r="B1858" s="228" t="s">
        <v>2620</v>
      </c>
      <c r="C1858" t="s">
        <v>3901</v>
      </c>
      <c r="D1858" t="s">
        <v>4126</v>
      </c>
      <c r="E1858" s="218">
        <v>400000</v>
      </c>
      <c r="F1858" s="218">
        <v>0</v>
      </c>
    </row>
    <row r="1859" spans="1:6">
      <c r="A1859" s="228" t="s">
        <v>2779</v>
      </c>
      <c r="B1859" s="228" t="s">
        <v>2620</v>
      </c>
      <c r="C1859" t="s">
        <v>3902</v>
      </c>
      <c r="D1859" t="s">
        <v>4126</v>
      </c>
      <c r="E1859" s="218">
        <v>30000</v>
      </c>
      <c r="F1859" s="218">
        <v>0</v>
      </c>
    </row>
    <row r="1860" spans="1:6">
      <c r="A1860" s="228" t="s">
        <v>2779</v>
      </c>
      <c r="B1860" s="228" t="s">
        <v>2620</v>
      </c>
      <c r="C1860" t="s">
        <v>3903</v>
      </c>
      <c r="D1860" t="s">
        <v>4126</v>
      </c>
      <c r="E1860" s="218">
        <v>1400000</v>
      </c>
      <c r="F1860" s="218">
        <v>0</v>
      </c>
    </row>
    <row r="1861" spans="1:6">
      <c r="A1861" s="228" t="s">
        <v>2779</v>
      </c>
      <c r="B1861" s="228" t="s">
        <v>2620</v>
      </c>
      <c r="C1861" t="s">
        <v>3904</v>
      </c>
      <c r="D1861" t="s">
        <v>4126</v>
      </c>
      <c r="E1861" s="218">
        <v>4000000</v>
      </c>
      <c r="F1861" s="218">
        <v>0</v>
      </c>
    </row>
    <row r="1862" spans="1:6">
      <c r="A1862" s="228" t="s">
        <v>2779</v>
      </c>
      <c r="B1862" s="228" t="s">
        <v>2620</v>
      </c>
      <c r="C1862" t="s">
        <v>3905</v>
      </c>
      <c r="D1862" t="s">
        <v>4126</v>
      </c>
      <c r="E1862" s="218">
        <v>1000000</v>
      </c>
      <c r="F1862" s="218">
        <v>0</v>
      </c>
    </row>
    <row r="1863" spans="1:6">
      <c r="A1863" s="228" t="s">
        <v>2779</v>
      </c>
      <c r="B1863" s="228" t="s">
        <v>2620</v>
      </c>
      <c r="C1863" t="s">
        <v>3906</v>
      </c>
      <c r="D1863" t="s">
        <v>4126</v>
      </c>
      <c r="E1863" s="218">
        <v>100000</v>
      </c>
      <c r="F1863" s="218">
        <v>0</v>
      </c>
    </row>
    <row r="1864" spans="1:6">
      <c r="A1864" s="228" t="s">
        <v>2779</v>
      </c>
      <c r="B1864" s="228" t="s">
        <v>2620</v>
      </c>
      <c r="C1864" t="s">
        <v>3907</v>
      </c>
      <c r="D1864" t="s">
        <v>4126</v>
      </c>
      <c r="E1864" s="218">
        <v>2420275</v>
      </c>
      <c r="F1864" s="218">
        <v>0</v>
      </c>
    </row>
    <row r="1865" spans="1:6">
      <c r="A1865" s="228" t="s">
        <v>2779</v>
      </c>
      <c r="B1865" s="228" t="s">
        <v>2620</v>
      </c>
      <c r="C1865" t="s">
        <v>3907</v>
      </c>
      <c r="D1865" t="s">
        <v>2708</v>
      </c>
      <c r="E1865" s="218">
        <v>5650000</v>
      </c>
      <c r="F1865" s="218">
        <v>0</v>
      </c>
    </row>
    <row r="1866" spans="1:6">
      <c r="A1866" s="228" t="s">
        <v>2779</v>
      </c>
      <c r="B1866" s="228" t="s">
        <v>2620</v>
      </c>
      <c r="C1866" t="s">
        <v>3908</v>
      </c>
      <c r="D1866" t="s">
        <v>4126</v>
      </c>
      <c r="E1866" s="218">
        <v>0</v>
      </c>
      <c r="F1866" s="218">
        <v>11082883.060000001</v>
      </c>
    </row>
    <row r="1867" spans="1:6">
      <c r="A1867" s="228" t="s">
        <v>2779</v>
      </c>
      <c r="B1867" s="228" t="s">
        <v>2620</v>
      </c>
      <c r="C1867" t="s">
        <v>3908</v>
      </c>
      <c r="D1867" t="s">
        <v>2708</v>
      </c>
      <c r="E1867" s="218">
        <v>500000</v>
      </c>
      <c r="F1867" s="218">
        <v>1800000</v>
      </c>
    </row>
    <row r="1868" spans="1:6">
      <c r="A1868" s="228" t="s">
        <v>2779</v>
      </c>
      <c r="B1868" s="228" t="s">
        <v>2620</v>
      </c>
      <c r="C1868" t="s">
        <v>3909</v>
      </c>
      <c r="D1868" t="s">
        <v>4126</v>
      </c>
      <c r="E1868" s="218">
        <v>412048</v>
      </c>
      <c r="F1868" s="218">
        <v>0</v>
      </c>
    </row>
    <row r="1869" spans="1:6">
      <c r="A1869" s="228" t="s">
        <v>2779</v>
      </c>
      <c r="B1869" s="228" t="s">
        <v>2620</v>
      </c>
      <c r="C1869" t="s">
        <v>3909</v>
      </c>
      <c r="D1869" t="s">
        <v>2708</v>
      </c>
      <c r="E1869" s="218">
        <v>12089982</v>
      </c>
      <c r="F1869" s="218">
        <v>0</v>
      </c>
    </row>
    <row r="1870" spans="1:6">
      <c r="A1870" s="228" t="s">
        <v>2779</v>
      </c>
      <c r="B1870" s="228" t="s">
        <v>2620</v>
      </c>
      <c r="C1870" t="s">
        <v>3910</v>
      </c>
      <c r="D1870" t="s">
        <v>4126</v>
      </c>
      <c r="E1870" s="218">
        <v>96000</v>
      </c>
      <c r="F1870" s="218">
        <v>398748.22</v>
      </c>
    </row>
    <row r="1871" spans="1:6">
      <c r="A1871" s="228" t="s">
        <v>2779</v>
      </c>
      <c r="B1871" s="228" t="s">
        <v>2620</v>
      </c>
      <c r="C1871" t="s">
        <v>3910</v>
      </c>
      <c r="D1871" t="s">
        <v>2708</v>
      </c>
      <c r="E1871" s="218">
        <v>0</v>
      </c>
      <c r="F1871" s="218">
        <v>86710.459999999992</v>
      </c>
    </row>
    <row r="1872" spans="1:6">
      <c r="A1872" s="228" t="s">
        <v>2779</v>
      </c>
      <c r="B1872" s="228" t="s">
        <v>2620</v>
      </c>
      <c r="C1872" t="s">
        <v>2816</v>
      </c>
      <c r="D1872" t="s">
        <v>4126</v>
      </c>
      <c r="E1872" s="218">
        <v>53490107</v>
      </c>
      <c r="F1872" s="218">
        <v>27556.62</v>
      </c>
    </row>
    <row r="1873" spans="1:6">
      <c r="A1873" s="228" t="s">
        <v>2779</v>
      </c>
      <c r="B1873" s="228" t="s">
        <v>2620</v>
      </c>
      <c r="C1873" t="s">
        <v>2794</v>
      </c>
      <c r="D1873" t="s">
        <v>4126</v>
      </c>
      <c r="E1873" s="218">
        <v>7236333</v>
      </c>
      <c r="F1873" s="218">
        <v>1476748.8699999999</v>
      </c>
    </row>
    <row r="1874" spans="1:6">
      <c r="A1874" s="228" t="s">
        <v>2779</v>
      </c>
      <c r="B1874" s="228" t="s">
        <v>2620</v>
      </c>
      <c r="C1874" t="s">
        <v>2794</v>
      </c>
      <c r="D1874" t="s">
        <v>2708</v>
      </c>
      <c r="E1874" s="218">
        <v>0</v>
      </c>
      <c r="F1874" s="218">
        <v>0</v>
      </c>
    </row>
    <row r="1875" spans="1:6">
      <c r="A1875" s="228" t="s">
        <v>2779</v>
      </c>
      <c r="B1875" s="228" t="s">
        <v>2620</v>
      </c>
      <c r="C1875" t="s">
        <v>3911</v>
      </c>
      <c r="D1875" t="s">
        <v>4126</v>
      </c>
      <c r="E1875" s="218">
        <v>3864094</v>
      </c>
      <c r="F1875" s="218">
        <v>1549984.9</v>
      </c>
    </row>
    <row r="1876" spans="1:6">
      <c r="A1876" s="228" t="s">
        <v>2779</v>
      </c>
      <c r="B1876" s="228" t="s">
        <v>2620</v>
      </c>
      <c r="C1876" t="s">
        <v>3911</v>
      </c>
      <c r="D1876" t="s">
        <v>2708</v>
      </c>
      <c r="E1876" s="218">
        <v>78434958</v>
      </c>
      <c r="F1876" s="218">
        <v>0</v>
      </c>
    </row>
    <row r="1877" spans="1:6">
      <c r="A1877" s="228" t="s">
        <v>2779</v>
      </c>
      <c r="B1877" s="228" t="s">
        <v>2620</v>
      </c>
      <c r="C1877" t="s">
        <v>3912</v>
      </c>
      <c r="D1877" t="s">
        <v>4126</v>
      </c>
      <c r="E1877" s="218">
        <v>14290202</v>
      </c>
      <c r="F1877" s="218">
        <v>41053369.570000008</v>
      </c>
    </row>
    <row r="1878" spans="1:6">
      <c r="A1878" s="228" t="s">
        <v>2779</v>
      </c>
      <c r="B1878" s="228" t="s">
        <v>2620</v>
      </c>
      <c r="C1878" t="s">
        <v>3912</v>
      </c>
      <c r="D1878" t="s">
        <v>2708</v>
      </c>
      <c r="E1878" s="218">
        <v>2281800</v>
      </c>
      <c r="F1878" s="218">
        <v>0</v>
      </c>
    </row>
    <row r="1879" spans="1:6">
      <c r="A1879" s="228" t="s">
        <v>2779</v>
      </c>
      <c r="B1879" s="228" t="s">
        <v>2620</v>
      </c>
      <c r="C1879" t="s">
        <v>2629</v>
      </c>
      <c r="D1879" t="s">
        <v>4126</v>
      </c>
      <c r="E1879" s="218">
        <v>198030</v>
      </c>
      <c r="F1879" s="218">
        <v>0</v>
      </c>
    </row>
    <row r="1880" spans="1:6">
      <c r="A1880" s="228" t="s">
        <v>2779</v>
      </c>
      <c r="B1880" s="228" t="s">
        <v>2620</v>
      </c>
      <c r="C1880" t="s">
        <v>2629</v>
      </c>
      <c r="D1880" t="s">
        <v>2708</v>
      </c>
      <c r="E1880" s="218">
        <v>499590</v>
      </c>
      <c r="F1880" s="218">
        <v>0</v>
      </c>
    </row>
    <row r="1881" spans="1:6">
      <c r="A1881" s="228" t="s">
        <v>2779</v>
      </c>
      <c r="B1881" s="228" t="s">
        <v>2620</v>
      </c>
      <c r="C1881" t="s">
        <v>3913</v>
      </c>
      <c r="D1881" t="s">
        <v>4126</v>
      </c>
      <c r="E1881" s="218">
        <v>19967176</v>
      </c>
      <c r="F1881" s="218">
        <v>6108687.5399999991</v>
      </c>
    </row>
    <row r="1882" spans="1:6">
      <c r="A1882" s="228" t="s">
        <v>2779</v>
      </c>
      <c r="B1882" s="228" t="s">
        <v>2620</v>
      </c>
      <c r="C1882" t="s">
        <v>3913</v>
      </c>
      <c r="D1882" t="s">
        <v>2708</v>
      </c>
      <c r="E1882" s="218">
        <v>14952999</v>
      </c>
      <c r="F1882" s="218">
        <v>2391934.4500000002</v>
      </c>
    </row>
    <row r="1883" spans="1:6">
      <c r="A1883" s="228" t="s">
        <v>2779</v>
      </c>
      <c r="B1883" s="228" t="s">
        <v>2620</v>
      </c>
      <c r="C1883" t="s">
        <v>3914</v>
      </c>
      <c r="D1883" t="s">
        <v>4126</v>
      </c>
      <c r="E1883" s="218">
        <v>6647230</v>
      </c>
      <c r="F1883" s="218">
        <v>660323.35000000009</v>
      </c>
    </row>
    <row r="1884" spans="1:6">
      <c r="A1884" s="228" t="s">
        <v>2779</v>
      </c>
      <c r="B1884" s="228" t="s">
        <v>2620</v>
      </c>
      <c r="C1884" t="s">
        <v>3914</v>
      </c>
      <c r="D1884" t="s">
        <v>2708</v>
      </c>
      <c r="E1884" s="218">
        <v>3574200</v>
      </c>
      <c r="F1884" s="218">
        <v>0</v>
      </c>
    </row>
    <row r="1885" spans="1:6">
      <c r="A1885" s="228" t="s">
        <v>2779</v>
      </c>
      <c r="B1885" s="228" t="s">
        <v>2620</v>
      </c>
      <c r="C1885" t="s">
        <v>3915</v>
      </c>
      <c r="D1885" t="s">
        <v>2708</v>
      </c>
      <c r="E1885" s="218">
        <v>21769546</v>
      </c>
      <c r="F1885" s="218">
        <v>0</v>
      </c>
    </row>
    <row r="1886" spans="1:6">
      <c r="A1886" s="228" t="s">
        <v>2779</v>
      </c>
      <c r="B1886" s="228" t="s">
        <v>2620</v>
      </c>
      <c r="C1886" t="s">
        <v>3916</v>
      </c>
      <c r="D1886" t="s">
        <v>4126</v>
      </c>
      <c r="E1886" s="218">
        <v>52000</v>
      </c>
      <c r="F1886" s="218">
        <v>517048.34</v>
      </c>
    </row>
    <row r="1887" spans="1:6">
      <c r="A1887" s="228" t="s">
        <v>2779</v>
      </c>
      <c r="B1887" s="228" t="s">
        <v>2620</v>
      </c>
      <c r="C1887" t="s">
        <v>3917</v>
      </c>
      <c r="D1887" t="s">
        <v>4126</v>
      </c>
      <c r="E1887" s="218">
        <v>36505</v>
      </c>
      <c r="F1887" s="218">
        <v>0</v>
      </c>
    </row>
    <row r="1888" spans="1:6">
      <c r="A1888" s="228" t="s">
        <v>2779</v>
      </c>
      <c r="B1888" s="228" t="s">
        <v>2620</v>
      </c>
      <c r="C1888" t="s">
        <v>3917</v>
      </c>
      <c r="D1888" t="s">
        <v>2708</v>
      </c>
      <c r="E1888" s="218">
        <v>160258</v>
      </c>
      <c r="F1888" s="218">
        <v>0</v>
      </c>
    </row>
    <row r="1889" spans="1:6">
      <c r="A1889" s="228" t="s">
        <v>2779</v>
      </c>
      <c r="B1889" s="228" t="s">
        <v>2620</v>
      </c>
      <c r="C1889" t="s">
        <v>2628</v>
      </c>
      <c r="D1889" t="s">
        <v>4126</v>
      </c>
      <c r="E1889" s="218">
        <v>0</v>
      </c>
      <c r="F1889" s="218">
        <v>718173.36</v>
      </c>
    </row>
    <row r="1890" spans="1:6">
      <c r="A1890" s="228" t="s">
        <v>2779</v>
      </c>
      <c r="B1890" s="228" t="s">
        <v>2620</v>
      </c>
      <c r="C1890" t="s">
        <v>2628</v>
      </c>
      <c r="D1890" t="s">
        <v>2708</v>
      </c>
      <c r="E1890" s="218">
        <v>500000</v>
      </c>
      <c r="F1890" s="218">
        <v>120520.34</v>
      </c>
    </row>
    <row r="1891" spans="1:6">
      <c r="A1891" s="228" t="s">
        <v>2779</v>
      </c>
      <c r="B1891" s="228" t="s">
        <v>2620</v>
      </c>
      <c r="C1891" t="s">
        <v>3918</v>
      </c>
      <c r="D1891" t="s">
        <v>4126</v>
      </c>
      <c r="E1891" s="218">
        <v>30000</v>
      </c>
      <c r="F1891" s="218">
        <v>0</v>
      </c>
    </row>
    <row r="1892" spans="1:6">
      <c r="A1892" s="228" t="s">
        <v>2779</v>
      </c>
      <c r="B1892" s="228" t="s">
        <v>2620</v>
      </c>
      <c r="C1892" t="s">
        <v>3919</v>
      </c>
      <c r="D1892" t="s">
        <v>4126</v>
      </c>
      <c r="E1892" s="218">
        <v>30000</v>
      </c>
      <c r="F1892" s="218">
        <v>0</v>
      </c>
    </row>
    <row r="1893" spans="1:6">
      <c r="A1893" s="228" t="s">
        <v>2779</v>
      </c>
      <c r="B1893" s="228" t="s">
        <v>2620</v>
      </c>
      <c r="C1893" t="s">
        <v>3920</v>
      </c>
      <c r="D1893" t="s">
        <v>4126</v>
      </c>
      <c r="E1893" s="218">
        <v>1000000</v>
      </c>
      <c r="F1893" s="218">
        <v>0</v>
      </c>
    </row>
    <row r="1894" spans="1:6">
      <c r="A1894" s="228" t="s">
        <v>2779</v>
      </c>
      <c r="B1894" s="228" t="s">
        <v>2620</v>
      </c>
      <c r="C1894" t="s">
        <v>3921</v>
      </c>
      <c r="D1894" t="s">
        <v>4126</v>
      </c>
      <c r="E1894" s="218">
        <v>1000000</v>
      </c>
      <c r="F1894" s="218">
        <v>0</v>
      </c>
    </row>
    <row r="1895" spans="1:6">
      <c r="A1895" s="228" t="s">
        <v>2779</v>
      </c>
      <c r="B1895" s="228" t="s">
        <v>2620</v>
      </c>
      <c r="C1895" t="s">
        <v>3922</v>
      </c>
      <c r="D1895" t="s">
        <v>4126</v>
      </c>
      <c r="E1895" s="218">
        <v>1000000</v>
      </c>
      <c r="F1895" s="218">
        <v>0</v>
      </c>
    </row>
    <row r="1896" spans="1:6">
      <c r="A1896" s="228" t="s">
        <v>2779</v>
      </c>
      <c r="B1896" s="228" t="s">
        <v>2620</v>
      </c>
      <c r="C1896" t="s">
        <v>3923</v>
      </c>
      <c r="D1896" t="s">
        <v>4126</v>
      </c>
      <c r="E1896" s="218">
        <v>1000000</v>
      </c>
      <c r="F1896" s="218">
        <v>0</v>
      </c>
    </row>
    <row r="1897" spans="1:6">
      <c r="A1897" s="228" t="s">
        <v>2779</v>
      </c>
      <c r="B1897" s="228" t="s">
        <v>2620</v>
      </c>
      <c r="C1897" t="s">
        <v>3924</v>
      </c>
      <c r="D1897" t="s">
        <v>4126</v>
      </c>
      <c r="E1897" s="218">
        <v>70000</v>
      </c>
      <c r="F1897" s="218">
        <v>70000</v>
      </c>
    </row>
    <row r="1898" spans="1:6">
      <c r="A1898" s="228" t="s">
        <v>2779</v>
      </c>
      <c r="B1898" s="228" t="s">
        <v>2620</v>
      </c>
      <c r="C1898" t="s">
        <v>3925</v>
      </c>
      <c r="D1898" t="s">
        <v>4126</v>
      </c>
      <c r="E1898" s="218">
        <v>150000</v>
      </c>
      <c r="F1898" s="218">
        <v>0</v>
      </c>
    </row>
    <row r="1899" spans="1:6">
      <c r="A1899" s="228" t="s">
        <v>2779</v>
      </c>
      <c r="B1899" s="228" t="s">
        <v>2620</v>
      </c>
      <c r="C1899" t="s">
        <v>3926</v>
      </c>
      <c r="D1899" t="s">
        <v>4126</v>
      </c>
      <c r="E1899" s="218">
        <v>180000</v>
      </c>
      <c r="F1899" s="218">
        <v>0</v>
      </c>
    </row>
    <row r="1900" spans="1:6">
      <c r="A1900" s="228" t="s">
        <v>2779</v>
      </c>
      <c r="B1900" s="228" t="s">
        <v>2620</v>
      </c>
      <c r="C1900" t="s">
        <v>3927</v>
      </c>
      <c r="D1900" t="s">
        <v>4126</v>
      </c>
      <c r="E1900" s="218">
        <v>100000</v>
      </c>
      <c r="F1900" s="218">
        <v>99760.51</v>
      </c>
    </row>
    <row r="1901" spans="1:6">
      <c r="A1901" s="228" t="s">
        <v>2779</v>
      </c>
      <c r="B1901" s="228" t="s">
        <v>2620</v>
      </c>
      <c r="C1901" t="s">
        <v>3928</v>
      </c>
      <c r="D1901" t="s">
        <v>4126</v>
      </c>
      <c r="E1901" s="218">
        <v>70000</v>
      </c>
      <c r="F1901" s="218">
        <v>0</v>
      </c>
    </row>
    <row r="1902" spans="1:6">
      <c r="A1902" s="228" t="s">
        <v>2779</v>
      </c>
      <c r="B1902" s="228" t="s">
        <v>2620</v>
      </c>
      <c r="C1902" t="s">
        <v>3929</v>
      </c>
      <c r="D1902" t="s">
        <v>4126</v>
      </c>
      <c r="E1902" s="218">
        <v>20000</v>
      </c>
      <c r="F1902" s="218">
        <v>0</v>
      </c>
    </row>
    <row r="1903" spans="1:6">
      <c r="A1903" s="228" t="s">
        <v>2779</v>
      </c>
      <c r="B1903" s="228" t="s">
        <v>2620</v>
      </c>
      <c r="C1903" t="s">
        <v>3930</v>
      </c>
      <c r="D1903" t="s">
        <v>4126</v>
      </c>
      <c r="E1903" s="218">
        <v>54300</v>
      </c>
      <c r="F1903" s="218">
        <v>0</v>
      </c>
    </row>
    <row r="1904" spans="1:6">
      <c r="A1904" s="228" t="s">
        <v>2779</v>
      </c>
      <c r="B1904" s="228" t="s">
        <v>2620</v>
      </c>
      <c r="C1904" t="s">
        <v>3931</v>
      </c>
      <c r="D1904" t="s">
        <v>4126</v>
      </c>
      <c r="E1904" s="218">
        <v>60000</v>
      </c>
      <c r="F1904" s="218">
        <v>60000</v>
      </c>
    </row>
    <row r="1905" spans="1:6">
      <c r="A1905" s="228" t="s">
        <v>2779</v>
      </c>
      <c r="B1905" s="228" t="s">
        <v>2620</v>
      </c>
      <c r="C1905" t="s">
        <v>3932</v>
      </c>
      <c r="D1905" t="s">
        <v>4126</v>
      </c>
      <c r="E1905" s="218">
        <v>50000</v>
      </c>
      <c r="F1905" s="218">
        <v>50000</v>
      </c>
    </row>
    <row r="1906" spans="1:6">
      <c r="A1906" s="228" t="s">
        <v>2779</v>
      </c>
      <c r="B1906" s="228" t="s">
        <v>2620</v>
      </c>
      <c r="C1906" t="s">
        <v>3933</v>
      </c>
      <c r="D1906" t="s">
        <v>4126</v>
      </c>
      <c r="E1906" s="218">
        <v>100000</v>
      </c>
      <c r="F1906" s="218">
        <v>0</v>
      </c>
    </row>
    <row r="1907" spans="1:6">
      <c r="A1907" s="228" t="s">
        <v>2779</v>
      </c>
      <c r="B1907" s="228" t="s">
        <v>2620</v>
      </c>
      <c r="C1907" t="s">
        <v>3934</v>
      </c>
      <c r="D1907" t="s">
        <v>4126</v>
      </c>
      <c r="E1907" s="218">
        <v>30000</v>
      </c>
      <c r="F1907" s="218">
        <v>0</v>
      </c>
    </row>
    <row r="1908" spans="1:6">
      <c r="A1908" s="228" t="s">
        <v>2779</v>
      </c>
      <c r="B1908" s="228" t="s">
        <v>2620</v>
      </c>
      <c r="C1908" t="s">
        <v>3935</v>
      </c>
      <c r="D1908" t="s">
        <v>4126</v>
      </c>
      <c r="E1908" s="218">
        <v>40000</v>
      </c>
      <c r="F1908" s="218">
        <v>0</v>
      </c>
    </row>
    <row r="1909" spans="1:6">
      <c r="A1909" s="228" t="s">
        <v>2779</v>
      </c>
      <c r="B1909" s="228" t="s">
        <v>2620</v>
      </c>
      <c r="C1909" t="s">
        <v>3936</v>
      </c>
      <c r="D1909" t="s">
        <v>4126</v>
      </c>
      <c r="E1909" s="218">
        <v>30000</v>
      </c>
      <c r="F1909" s="218">
        <v>0</v>
      </c>
    </row>
    <row r="1910" spans="1:6">
      <c r="A1910" s="228" t="s">
        <v>2779</v>
      </c>
      <c r="B1910" s="228" t="s">
        <v>2620</v>
      </c>
      <c r="C1910" t="s">
        <v>3937</v>
      </c>
      <c r="D1910" t="s">
        <v>4126</v>
      </c>
      <c r="E1910" s="218">
        <v>30000</v>
      </c>
      <c r="F1910" s="218">
        <v>0</v>
      </c>
    </row>
    <row r="1911" spans="1:6">
      <c r="A1911" s="228" t="s">
        <v>2779</v>
      </c>
      <c r="B1911" s="228" t="s">
        <v>2620</v>
      </c>
      <c r="C1911" t="s">
        <v>3938</v>
      </c>
      <c r="D1911" t="s">
        <v>4126</v>
      </c>
      <c r="E1911" s="218">
        <v>50000</v>
      </c>
      <c r="F1911" s="218">
        <v>0</v>
      </c>
    </row>
    <row r="1912" spans="1:6">
      <c r="A1912" s="228" t="s">
        <v>2779</v>
      </c>
      <c r="B1912" s="228" t="s">
        <v>2620</v>
      </c>
      <c r="C1912" t="s">
        <v>3939</v>
      </c>
      <c r="D1912" t="s">
        <v>4126</v>
      </c>
      <c r="E1912" s="218">
        <v>200000</v>
      </c>
      <c r="F1912" s="218">
        <v>0</v>
      </c>
    </row>
    <row r="1913" spans="1:6">
      <c r="A1913" s="228" t="s">
        <v>2779</v>
      </c>
      <c r="B1913" s="228" t="s">
        <v>2620</v>
      </c>
      <c r="C1913" t="s">
        <v>3940</v>
      </c>
      <c r="D1913" t="s">
        <v>4126</v>
      </c>
      <c r="E1913" s="218">
        <v>100000</v>
      </c>
      <c r="F1913" s="218">
        <v>0</v>
      </c>
    </row>
    <row r="1914" spans="1:6">
      <c r="A1914" s="228" t="s">
        <v>2779</v>
      </c>
      <c r="B1914" s="228" t="s">
        <v>2620</v>
      </c>
      <c r="C1914" t="s">
        <v>3941</v>
      </c>
      <c r="D1914" t="s">
        <v>4126</v>
      </c>
      <c r="E1914" s="218">
        <v>100000</v>
      </c>
      <c r="F1914" s="218">
        <v>0</v>
      </c>
    </row>
    <row r="1915" spans="1:6">
      <c r="A1915" s="228" t="s">
        <v>2779</v>
      </c>
      <c r="B1915" s="228" t="s">
        <v>2620</v>
      </c>
      <c r="C1915" t="s">
        <v>3942</v>
      </c>
      <c r="D1915" t="s">
        <v>4126</v>
      </c>
      <c r="E1915" s="218">
        <v>50000</v>
      </c>
      <c r="F1915" s="218">
        <v>0</v>
      </c>
    </row>
    <row r="1916" spans="1:6">
      <c r="A1916" s="228" t="s">
        <v>2779</v>
      </c>
      <c r="B1916" s="228" t="s">
        <v>2620</v>
      </c>
      <c r="C1916" t="s">
        <v>3943</v>
      </c>
      <c r="D1916" t="s">
        <v>4126</v>
      </c>
      <c r="E1916" s="218">
        <v>50000</v>
      </c>
      <c r="F1916" s="218">
        <v>0</v>
      </c>
    </row>
    <row r="1917" spans="1:6">
      <c r="A1917" s="228" t="s">
        <v>2779</v>
      </c>
      <c r="B1917" s="228" t="s">
        <v>2620</v>
      </c>
      <c r="C1917" t="s">
        <v>3944</v>
      </c>
      <c r="D1917" t="s">
        <v>4126</v>
      </c>
      <c r="E1917" s="218">
        <v>100000</v>
      </c>
      <c r="F1917" s="218">
        <v>0</v>
      </c>
    </row>
    <row r="1918" spans="1:6">
      <c r="A1918" s="228" t="s">
        <v>2779</v>
      </c>
      <c r="B1918" s="228" t="s">
        <v>2620</v>
      </c>
      <c r="C1918" t="s">
        <v>3945</v>
      </c>
      <c r="D1918" t="s">
        <v>4126</v>
      </c>
      <c r="E1918" s="218">
        <v>100000</v>
      </c>
      <c r="F1918" s="218">
        <v>0</v>
      </c>
    </row>
    <row r="1919" spans="1:6">
      <c r="A1919" s="228" t="s">
        <v>2779</v>
      </c>
      <c r="B1919" s="228" t="s">
        <v>2620</v>
      </c>
      <c r="C1919" t="s">
        <v>3946</v>
      </c>
      <c r="D1919" t="s">
        <v>4126</v>
      </c>
      <c r="E1919" s="218">
        <v>700000</v>
      </c>
      <c r="F1919" s="218">
        <v>0</v>
      </c>
    </row>
    <row r="1920" spans="1:6">
      <c r="A1920" s="228" t="s">
        <v>2779</v>
      </c>
      <c r="B1920" s="228" t="s">
        <v>2620</v>
      </c>
      <c r="C1920" t="s">
        <v>3947</v>
      </c>
      <c r="D1920" t="s">
        <v>4126</v>
      </c>
      <c r="E1920" s="218">
        <v>700000</v>
      </c>
      <c r="F1920" s="218">
        <v>0</v>
      </c>
    </row>
    <row r="1921" spans="1:6">
      <c r="A1921" s="228" t="s">
        <v>2779</v>
      </c>
      <c r="B1921" s="228" t="s">
        <v>2620</v>
      </c>
      <c r="C1921" t="s">
        <v>3948</v>
      </c>
      <c r="D1921" t="s">
        <v>4126</v>
      </c>
      <c r="E1921" s="218">
        <v>3000000</v>
      </c>
      <c r="F1921" s="218">
        <v>0</v>
      </c>
    </row>
    <row r="1922" spans="1:6">
      <c r="A1922" s="228" t="s">
        <v>2779</v>
      </c>
      <c r="B1922" s="228" t="s">
        <v>2620</v>
      </c>
      <c r="C1922" t="s">
        <v>3949</v>
      </c>
      <c r="D1922" t="s">
        <v>4126</v>
      </c>
      <c r="E1922" s="218">
        <v>700000</v>
      </c>
      <c r="F1922" s="218">
        <v>0</v>
      </c>
    </row>
    <row r="1923" spans="1:6">
      <c r="A1923" s="228" t="s">
        <v>2779</v>
      </c>
      <c r="B1923" s="228" t="s">
        <v>2620</v>
      </c>
      <c r="C1923" t="s">
        <v>3950</v>
      </c>
      <c r="D1923" t="s">
        <v>4126</v>
      </c>
      <c r="E1923" s="218">
        <v>500000</v>
      </c>
      <c r="F1923" s="218">
        <v>0</v>
      </c>
    </row>
    <row r="1924" spans="1:6">
      <c r="A1924" s="228" t="s">
        <v>2779</v>
      </c>
      <c r="B1924" s="228" t="s">
        <v>2620</v>
      </c>
      <c r="C1924" t="s">
        <v>3951</v>
      </c>
      <c r="D1924" t="s">
        <v>4126</v>
      </c>
      <c r="E1924" s="218">
        <v>1900000</v>
      </c>
      <c r="F1924" s="218">
        <v>0</v>
      </c>
    </row>
    <row r="1925" spans="1:6">
      <c r="A1925" s="228" t="s">
        <v>2779</v>
      </c>
      <c r="B1925" s="228" t="s">
        <v>2620</v>
      </c>
      <c r="C1925" t="s">
        <v>3952</v>
      </c>
      <c r="D1925" t="s">
        <v>4126</v>
      </c>
      <c r="E1925" s="218">
        <v>1000000</v>
      </c>
      <c r="F1925" s="218">
        <v>0</v>
      </c>
    </row>
    <row r="1926" spans="1:6">
      <c r="A1926" s="228" t="s">
        <v>2779</v>
      </c>
      <c r="B1926" s="228" t="s">
        <v>2620</v>
      </c>
      <c r="C1926" t="s">
        <v>3953</v>
      </c>
      <c r="D1926" t="s">
        <v>4126</v>
      </c>
      <c r="E1926" s="218">
        <v>80000</v>
      </c>
      <c r="F1926" s="218">
        <v>0</v>
      </c>
    </row>
    <row r="1927" spans="1:6">
      <c r="A1927" s="228" t="s">
        <v>2779</v>
      </c>
      <c r="B1927" s="228" t="s">
        <v>2620</v>
      </c>
      <c r="C1927" t="s">
        <v>3954</v>
      </c>
      <c r="D1927" t="s">
        <v>4126</v>
      </c>
      <c r="E1927" s="218">
        <v>400000</v>
      </c>
      <c r="F1927" s="218">
        <v>0</v>
      </c>
    </row>
    <row r="1928" spans="1:6">
      <c r="A1928" s="228" t="s">
        <v>2779</v>
      </c>
      <c r="B1928" s="228" t="s">
        <v>2620</v>
      </c>
      <c r="C1928" t="s">
        <v>3955</v>
      </c>
      <c r="D1928" t="s">
        <v>4126</v>
      </c>
      <c r="E1928" s="218">
        <v>100000</v>
      </c>
      <c r="F1928" s="218">
        <v>0</v>
      </c>
    </row>
    <row r="1929" spans="1:6">
      <c r="A1929" s="228" t="s">
        <v>2779</v>
      </c>
      <c r="B1929" s="228" t="s">
        <v>2620</v>
      </c>
      <c r="C1929" t="s">
        <v>3956</v>
      </c>
      <c r="D1929" t="s">
        <v>4126</v>
      </c>
      <c r="E1929" s="218">
        <v>100000</v>
      </c>
      <c r="F1929" s="218">
        <v>0</v>
      </c>
    </row>
    <row r="1930" spans="1:6">
      <c r="A1930" s="228" t="s">
        <v>2779</v>
      </c>
      <c r="B1930" s="228" t="s">
        <v>2620</v>
      </c>
      <c r="C1930" t="s">
        <v>3957</v>
      </c>
      <c r="D1930" t="s">
        <v>4126</v>
      </c>
      <c r="E1930" s="218">
        <v>200000</v>
      </c>
      <c r="F1930" s="218">
        <v>100000</v>
      </c>
    </row>
    <row r="1931" spans="1:6">
      <c r="A1931" s="228" t="s">
        <v>2779</v>
      </c>
      <c r="B1931" s="228" t="s">
        <v>2620</v>
      </c>
      <c r="C1931" t="s">
        <v>3958</v>
      </c>
      <c r="D1931" t="s">
        <v>4126</v>
      </c>
      <c r="E1931" s="218">
        <v>200000</v>
      </c>
      <c r="F1931" s="218">
        <v>0</v>
      </c>
    </row>
    <row r="1932" spans="1:6">
      <c r="A1932" s="228" t="s">
        <v>2779</v>
      </c>
      <c r="B1932" s="228" t="s">
        <v>2620</v>
      </c>
      <c r="C1932" t="s">
        <v>3959</v>
      </c>
      <c r="D1932" t="s">
        <v>4126</v>
      </c>
      <c r="E1932" s="218">
        <v>200000</v>
      </c>
      <c r="F1932" s="218">
        <v>0</v>
      </c>
    </row>
    <row r="1933" spans="1:6">
      <c r="A1933" s="228" t="s">
        <v>2779</v>
      </c>
      <c r="B1933" s="228" t="s">
        <v>2620</v>
      </c>
      <c r="C1933" t="s">
        <v>3960</v>
      </c>
      <c r="D1933" t="s">
        <v>4126</v>
      </c>
      <c r="E1933" s="218">
        <v>400000</v>
      </c>
      <c r="F1933" s="218">
        <v>0</v>
      </c>
    </row>
    <row r="1934" spans="1:6">
      <c r="A1934" s="228" t="s">
        <v>2779</v>
      </c>
      <c r="B1934" s="228" t="s">
        <v>2620</v>
      </c>
      <c r="C1934" t="s">
        <v>3961</v>
      </c>
      <c r="D1934" t="s">
        <v>4126</v>
      </c>
      <c r="E1934" s="218">
        <v>400000</v>
      </c>
      <c r="F1934" s="218">
        <v>0</v>
      </c>
    </row>
    <row r="1935" spans="1:6">
      <c r="A1935" s="228" t="s">
        <v>2779</v>
      </c>
      <c r="B1935" s="228" t="s">
        <v>2620</v>
      </c>
      <c r="C1935" t="s">
        <v>3962</v>
      </c>
      <c r="D1935" t="s">
        <v>4126</v>
      </c>
      <c r="E1935" s="218">
        <v>200000</v>
      </c>
      <c r="F1935" s="218">
        <v>0</v>
      </c>
    </row>
    <row r="1936" spans="1:6">
      <c r="A1936" s="228" t="s">
        <v>2779</v>
      </c>
      <c r="B1936" s="228" t="s">
        <v>2620</v>
      </c>
      <c r="C1936" t="s">
        <v>3963</v>
      </c>
      <c r="D1936" t="s">
        <v>4126</v>
      </c>
      <c r="E1936" s="218">
        <v>100000</v>
      </c>
      <c r="F1936" s="218">
        <v>100000</v>
      </c>
    </row>
    <row r="1937" spans="1:6">
      <c r="A1937" s="228" t="s">
        <v>2779</v>
      </c>
      <c r="B1937" s="228" t="s">
        <v>2620</v>
      </c>
      <c r="C1937" t="s">
        <v>3964</v>
      </c>
      <c r="D1937" t="s">
        <v>4126</v>
      </c>
      <c r="E1937" s="218">
        <v>200000</v>
      </c>
      <c r="F1937" s="218">
        <v>0</v>
      </c>
    </row>
    <row r="1938" spans="1:6">
      <c r="A1938" s="228" t="s">
        <v>2779</v>
      </c>
      <c r="B1938" s="228" t="s">
        <v>2620</v>
      </c>
      <c r="C1938" t="s">
        <v>3965</v>
      </c>
      <c r="D1938" t="s">
        <v>4126</v>
      </c>
      <c r="E1938" s="218">
        <v>200000</v>
      </c>
      <c r="F1938" s="218">
        <v>0</v>
      </c>
    </row>
    <row r="1939" spans="1:6">
      <c r="A1939" s="228" t="s">
        <v>2779</v>
      </c>
      <c r="B1939" s="228" t="s">
        <v>2620</v>
      </c>
      <c r="C1939" t="s">
        <v>3966</v>
      </c>
      <c r="D1939" t="s">
        <v>4126</v>
      </c>
      <c r="E1939" s="218">
        <v>200000</v>
      </c>
      <c r="F1939" s="218">
        <v>0</v>
      </c>
    </row>
    <row r="1940" spans="1:6">
      <c r="A1940" s="228" t="s">
        <v>2779</v>
      </c>
      <c r="B1940" s="228" t="s">
        <v>2620</v>
      </c>
      <c r="C1940" t="s">
        <v>3967</v>
      </c>
      <c r="D1940" t="s">
        <v>4126</v>
      </c>
      <c r="E1940" s="218">
        <v>200000</v>
      </c>
      <c r="F1940" s="218">
        <v>200000</v>
      </c>
    </row>
    <row r="1941" spans="1:6">
      <c r="A1941" s="228" t="s">
        <v>2779</v>
      </c>
      <c r="B1941" s="228" t="s">
        <v>2620</v>
      </c>
      <c r="C1941" t="s">
        <v>3968</v>
      </c>
      <c r="D1941" t="s">
        <v>4126</v>
      </c>
      <c r="E1941" s="218">
        <v>150000</v>
      </c>
      <c r="F1941" s="218">
        <v>120000</v>
      </c>
    </row>
    <row r="1942" spans="1:6">
      <c r="A1942" s="228" t="s">
        <v>2779</v>
      </c>
      <c r="B1942" s="228" t="s">
        <v>2620</v>
      </c>
      <c r="C1942" t="s">
        <v>3969</v>
      </c>
      <c r="D1942" t="s">
        <v>4126</v>
      </c>
      <c r="E1942" s="218">
        <v>100000</v>
      </c>
      <c r="F1942" s="218">
        <v>0</v>
      </c>
    </row>
    <row r="1943" spans="1:6">
      <c r="A1943" s="228" t="s">
        <v>2779</v>
      </c>
      <c r="B1943" s="228" t="s">
        <v>2620</v>
      </c>
      <c r="C1943" t="s">
        <v>3970</v>
      </c>
      <c r="D1943" t="s">
        <v>4126</v>
      </c>
      <c r="E1943" s="218">
        <v>100000</v>
      </c>
      <c r="F1943" s="218">
        <v>0</v>
      </c>
    </row>
    <row r="1944" spans="1:6">
      <c r="A1944" s="228" t="s">
        <v>2779</v>
      </c>
      <c r="B1944" s="228" t="s">
        <v>2620</v>
      </c>
      <c r="C1944" t="s">
        <v>3971</v>
      </c>
      <c r="D1944" t="s">
        <v>4126</v>
      </c>
      <c r="E1944" s="218">
        <v>30000</v>
      </c>
      <c r="F1944" s="218">
        <v>0</v>
      </c>
    </row>
    <row r="1945" spans="1:6">
      <c r="A1945" s="228" t="s">
        <v>2779</v>
      </c>
      <c r="B1945" s="228" t="s">
        <v>2620</v>
      </c>
      <c r="C1945" t="s">
        <v>3972</v>
      </c>
      <c r="D1945" t="s">
        <v>4126</v>
      </c>
      <c r="E1945" s="218">
        <v>150000</v>
      </c>
      <c r="F1945" s="218">
        <v>50000</v>
      </c>
    </row>
    <row r="1946" spans="1:6">
      <c r="A1946" s="228" t="s">
        <v>2779</v>
      </c>
      <c r="B1946" s="228" t="s">
        <v>2620</v>
      </c>
      <c r="C1946" t="s">
        <v>3973</v>
      </c>
      <c r="D1946" t="s">
        <v>4126</v>
      </c>
      <c r="E1946" s="218">
        <v>200000</v>
      </c>
      <c r="F1946" s="218">
        <v>0</v>
      </c>
    </row>
    <row r="1947" spans="1:6">
      <c r="A1947" s="228" t="s">
        <v>2779</v>
      </c>
      <c r="B1947" s="228" t="s">
        <v>2620</v>
      </c>
      <c r="C1947" t="s">
        <v>3974</v>
      </c>
      <c r="D1947" t="s">
        <v>4126</v>
      </c>
      <c r="E1947" s="218">
        <v>300000</v>
      </c>
      <c r="F1947" s="218">
        <v>0</v>
      </c>
    </row>
    <row r="1948" spans="1:6">
      <c r="A1948" s="228" t="s">
        <v>2779</v>
      </c>
      <c r="B1948" s="228" t="s">
        <v>2620</v>
      </c>
      <c r="C1948" t="s">
        <v>3975</v>
      </c>
      <c r="D1948" t="s">
        <v>4126</v>
      </c>
      <c r="E1948" s="218">
        <v>100000</v>
      </c>
      <c r="F1948" s="218">
        <v>0</v>
      </c>
    </row>
    <row r="1949" spans="1:6">
      <c r="A1949" s="228" t="s">
        <v>2779</v>
      </c>
      <c r="B1949" s="228" t="s">
        <v>2620</v>
      </c>
      <c r="C1949" t="s">
        <v>3976</v>
      </c>
      <c r="D1949" t="s">
        <v>4126</v>
      </c>
      <c r="E1949" s="218">
        <v>16070000</v>
      </c>
      <c r="F1949" s="218">
        <v>10988274</v>
      </c>
    </row>
    <row r="1950" spans="1:6">
      <c r="A1950" s="228" t="s">
        <v>2779</v>
      </c>
      <c r="B1950" s="228" t="s">
        <v>2620</v>
      </c>
      <c r="C1950" t="s">
        <v>2810</v>
      </c>
      <c r="D1950" t="s">
        <v>4126</v>
      </c>
      <c r="E1950" s="218">
        <v>901543749</v>
      </c>
      <c r="F1950" s="218">
        <v>1467715295.4100003</v>
      </c>
    </row>
    <row r="1951" spans="1:6">
      <c r="A1951" s="228" t="s">
        <v>2779</v>
      </c>
      <c r="B1951" s="228" t="s">
        <v>2620</v>
      </c>
      <c r="C1951" t="s">
        <v>2810</v>
      </c>
      <c r="D1951" t="s">
        <v>2708</v>
      </c>
      <c r="E1951" s="218">
        <v>243099442</v>
      </c>
      <c r="F1951" s="218">
        <v>201862760.88</v>
      </c>
    </row>
    <row r="1952" spans="1:6">
      <c r="A1952" s="228" t="s">
        <v>2779</v>
      </c>
      <c r="B1952" s="228" t="s">
        <v>2620</v>
      </c>
      <c r="C1952" t="s">
        <v>2810</v>
      </c>
      <c r="D1952" t="s">
        <v>2709</v>
      </c>
      <c r="E1952" s="218">
        <v>0</v>
      </c>
      <c r="F1952" s="218">
        <v>0</v>
      </c>
    </row>
    <row r="1953" spans="1:6">
      <c r="A1953" s="228" t="s">
        <v>2779</v>
      </c>
      <c r="B1953" s="228" t="s">
        <v>2620</v>
      </c>
      <c r="C1953" t="s">
        <v>3977</v>
      </c>
      <c r="D1953" t="s">
        <v>4126</v>
      </c>
      <c r="E1953" s="218">
        <v>188490192</v>
      </c>
      <c r="F1953" s="218">
        <v>165056928.01000011</v>
      </c>
    </row>
    <row r="1954" spans="1:6">
      <c r="A1954" s="228" t="s">
        <v>2779</v>
      </c>
      <c r="B1954" s="228" t="s">
        <v>2620</v>
      </c>
      <c r="C1954" t="s">
        <v>3977</v>
      </c>
      <c r="D1954" t="s">
        <v>2708</v>
      </c>
      <c r="E1954" s="218">
        <v>52000000</v>
      </c>
      <c r="F1954" s="218">
        <v>34380851.689999998</v>
      </c>
    </row>
    <row r="1955" spans="1:6">
      <c r="A1955" s="228" t="s">
        <v>2779</v>
      </c>
      <c r="B1955" s="228" t="s">
        <v>2620</v>
      </c>
      <c r="C1955" t="s">
        <v>3977</v>
      </c>
      <c r="D1955" t="s">
        <v>2709</v>
      </c>
      <c r="E1955" s="218">
        <v>102000</v>
      </c>
      <c r="F1955" s="218">
        <v>0</v>
      </c>
    </row>
    <row r="1956" spans="1:6">
      <c r="A1956" s="228" t="s">
        <v>2779</v>
      </c>
      <c r="B1956" s="228" t="s">
        <v>2620</v>
      </c>
      <c r="C1956" t="s">
        <v>3977</v>
      </c>
      <c r="D1956" t="s">
        <v>4128</v>
      </c>
      <c r="E1956" s="218">
        <v>1272000</v>
      </c>
      <c r="F1956" s="218">
        <v>11253</v>
      </c>
    </row>
    <row r="1957" spans="1:6">
      <c r="A1957" s="228" t="s">
        <v>2779</v>
      </c>
      <c r="B1957" s="228" t="s">
        <v>2620</v>
      </c>
      <c r="C1957" t="s">
        <v>3978</v>
      </c>
      <c r="D1957" t="s">
        <v>4126</v>
      </c>
      <c r="E1957" s="218">
        <v>42947679</v>
      </c>
      <c r="F1957" s="218">
        <v>28283638.510000005</v>
      </c>
    </row>
    <row r="1958" spans="1:6">
      <c r="A1958" s="228" t="s">
        <v>2779</v>
      </c>
      <c r="B1958" s="228" t="s">
        <v>2620</v>
      </c>
      <c r="C1958" t="s">
        <v>3978</v>
      </c>
      <c r="D1958" t="s">
        <v>2708</v>
      </c>
      <c r="E1958" s="218">
        <v>48000000</v>
      </c>
      <c r="F1958" s="218">
        <v>37478184.509999998</v>
      </c>
    </row>
    <row r="1959" spans="1:6">
      <c r="A1959" s="228" t="s">
        <v>2779</v>
      </c>
      <c r="B1959" s="228" t="s">
        <v>2620</v>
      </c>
      <c r="C1959" t="s">
        <v>3979</v>
      </c>
      <c r="D1959" t="s">
        <v>4126</v>
      </c>
      <c r="E1959" s="218">
        <v>260660843</v>
      </c>
      <c r="F1959" s="218">
        <v>234552335.63</v>
      </c>
    </row>
    <row r="1960" spans="1:6">
      <c r="A1960" s="228" t="s">
        <v>2779</v>
      </c>
      <c r="B1960" s="228" t="s">
        <v>2620</v>
      </c>
      <c r="C1960" t="s">
        <v>3979</v>
      </c>
      <c r="D1960" t="s">
        <v>2708</v>
      </c>
      <c r="E1960" s="218">
        <v>89600000</v>
      </c>
      <c r="F1960" s="218">
        <v>114264840.15000002</v>
      </c>
    </row>
    <row r="1961" spans="1:6">
      <c r="A1961" s="228" t="s">
        <v>2779</v>
      </c>
      <c r="B1961" s="228" t="s">
        <v>2620</v>
      </c>
      <c r="C1961" t="s">
        <v>3979</v>
      </c>
      <c r="D1961" t="s">
        <v>2709</v>
      </c>
      <c r="E1961" s="218">
        <v>1000</v>
      </c>
      <c r="F1961" s="218">
        <v>0</v>
      </c>
    </row>
    <row r="1962" spans="1:6">
      <c r="A1962" s="228" t="s">
        <v>2779</v>
      </c>
      <c r="B1962" s="228" t="s">
        <v>2620</v>
      </c>
      <c r="C1962" t="s">
        <v>3980</v>
      </c>
      <c r="D1962" t="s">
        <v>4126</v>
      </c>
      <c r="E1962" s="218">
        <v>2846231348</v>
      </c>
      <c r="F1962" s="218">
        <v>2915973850.7999992</v>
      </c>
    </row>
    <row r="1963" spans="1:6">
      <c r="A1963" s="228" t="s">
        <v>2779</v>
      </c>
      <c r="B1963" s="228" t="s">
        <v>2620</v>
      </c>
      <c r="C1963" t="s">
        <v>3980</v>
      </c>
      <c r="D1963" t="s">
        <v>2708</v>
      </c>
      <c r="E1963" s="218">
        <v>565000000</v>
      </c>
      <c r="F1963" s="218">
        <v>947290748.67999995</v>
      </c>
    </row>
    <row r="1964" spans="1:6">
      <c r="A1964" s="228" t="s">
        <v>2779</v>
      </c>
      <c r="B1964" s="228" t="s">
        <v>2620</v>
      </c>
      <c r="C1964" t="s">
        <v>3980</v>
      </c>
      <c r="D1964" t="s">
        <v>2709</v>
      </c>
      <c r="E1964" s="218">
        <v>15755000</v>
      </c>
      <c r="F1964" s="218">
        <v>390201.19999999995</v>
      </c>
    </row>
    <row r="1965" spans="1:6">
      <c r="A1965" s="228" t="s">
        <v>2779</v>
      </c>
      <c r="B1965" s="228" t="s">
        <v>2620</v>
      </c>
      <c r="C1965" t="s">
        <v>3981</v>
      </c>
      <c r="D1965" t="s">
        <v>2708</v>
      </c>
      <c r="E1965" s="218">
        <v>14760000</v>
      </c>
      <c r="F1965" s="218">
        <v>10848000</v>
      </c>
    </row>
    <row r="1966" spans="1:6">
      <c r="A1966" s="228" t="s">
        <v>2779</v>
      </c>
      <c r="B1966" s="228" t="s">
        <v>2620</v>
      </c>
      <c r="C1966" t="s">
        <v>3982</v>
      </c>
      <c r="D1966" t="s">
        <v>4126</v>
      </c>
      <c r="E1966" s="218">
        <v>24007443</v>
      </c>
      <c r="F1966" s="218">
        <v>13555829.019999998</v>
      </c>
    </row>
    <row r="1967" spans="1:6">
      <c r="A1967" s="228" t="s">
        <v>2779</v>
      </c>
      <c r="B1967" s="228" t="s">
        <v>2620</v>
      </c>
      <c r="C1967" t="s">
        <v>3982</v>
      </c>
      <c r="D1967" t="s">
        <v>2708</v>
      </c>
      <c r="E1967" s="218">
        <v>96040000</v>
      </c>
      <c r="F1967" s="218">
        <v>51179745.469999999</v>
      </c>
    </row>
    <row r="1968" spans="1:6">
      <c r="A1968" s="228" t="s">
        <v>2779</v>
      </c>
      <c r="B1968" s="228" t="s">
        <v>2620</v>
      </c>
      <c r="C1968" t="s">
        <v>3982</v>
      </c>
      <c r="D1968" t="s">
        <v>2709</v>
      </c>
      <c r="E1968" s="218">
        <v>102000</v>
      </c>
      <c r="F1968" s="218">
        <v>0</v>
      </c>
    </row>
    <row r="1969" spans="1:6">
      <c r="A1969" s="228" t="s">
        <v>2779</v>
      </c>
      <c r="B1969" s="228" t="s">
        <v>2620</v>
      </c>
      <c r="C1969" t="s">
        <v>3982</v>
      </c>
      <c r="D1969" t="s">
        <v>2712</v>
      </c>
      <c r="E1969" s="218">
        <v>2004000</v>
      </c>
      <c r="F1969" s="218">
        <v>0</v>
      </c>
    </row>
    <row r="1970" spans="1:6">
      <c r="A1970" s="228" t="s">
        <v>2779</v>
      </c>
      <c r="B1970" s="228" t="s">
        <v>2620</v>
      </c>
      <c r="C1970" t="s">
        <v>3983</v>
      </c>
      <c r="D1970" t="s">
        <v>4126</v>
      </c>
      <c r="E1970" s="218">
        <v>5452609</v>
      </c>
      <c r="F1970" s="218">
        <v>4734016.3899999997</v>
      </c>
    </row>
    <row r="1971" spans="1:6">
      <c r="A1971" s="228" t="s">
        <v>2779</v>
      </c>
      <c r="B1971" s="228" t="s">
        <v>2620</v>
      </c>
      <c r="C1971" t="s">
        <v>3983</v>
      </c>
      <c r="D1971" t="s">
        <v>2708</v>
      </c>
      <c r="E1971" s="218">
        <v>8800000</v>
      </c>
      <c r="F1971" s="218">
        <v>6418631.9299999997</v>
      </c>
    </row>
    <row r="1972" spans="1:6">
      <c r="A1972" s="228" t="s">
        <v>2779</v>
      </c>
      <c r="B1972" s="228" t="s">
        <v>2620</v>
      </c>
      <c r="C1972" t="s">
        <v>3983</v>
      </c>
      <c r="D1972" t="s">
        <v>2709</v>
      </c>
      <c r="E1972" s="218">
        <v>870000</v>
      </c>
      <c r="F1972" s="218">
        <v>417600</v>
      </c>
    </row>
    <row r="1973" spans="1:6">
      <c r="A1973" s="228" t="s">
        <v>2779</v>
      </c>
      <c r="B1973" s="228" t="s">
        <v>2620</v>
      </c>
      <c r="C1973" t="s">
        <v>3984</v>
      </c>
      <c r="D1973" t="s">
        <v>4126</v>
      </c>
      <c r="E1973" s="218">
        <v>180965850</v>
      </c>
      <c r="F1973" s="218">
        <v>135771506.01999998</v>
      </c>
    </row>
    <row r="1974" spans="1:6">
      <c r="A1974" s="228" t="s">
        <v>2779</v>
      </c>
      <c r="B1974" s="228" t="s">
        <v>2620</v>
      </c>
      <c r="C1974" t="s">
        <v>3984</v>
      </c>
      <c r="D1974" t="s">
        <v>2708</v>
      </c>
      <c r="E1974" s="218">
        <v>55240000</v>
      </c>
      <c r="F1974" s="218">
        <v>35768410.590000004</v>
      </c>
    </row>
    <row r="1975" spans="1:6">
      <c r="A1975" s="228" t="s">
        <v>2779</v>
      </c>
      <c r="B1975" s="228" t="s">
        <v>2620</v>
      </c>
      <c r="C1975" t="s">
        <v>3984</v>
      </c>
      <c r="D1975" t="s">
        <v>2709</v>
      </c>
      <c r="E1975" s="218">
        <v>6020000</v>
      </c>
      <c r="F1975" s="218">
        <v>6294500</v>
      </c>
    </row>
    <row r="1976" spans="1:6">
      <c r="A1976" s="228" t="s">
        <v>2779</v>
      </c>
      <c r="B1976" s="228" t="s">
        <v>2620</v>
      </c>
      <c r="C1976" t="s">
        <v>3985</v>
      </c>
      <c r="D1976" t="s">
        <v>4126</v>
      </c>
      <c r="E1976" s="218">
        <v>400000</v>
      </c>
      <c r="F1976" s="218">
        <v>3115000</v>
      </c>
    </row>
    <row r="1977" spans="1:6">
      <c r="A1977" s="228" t="s">
        <v>2779</v>
      </c>
      <c r="B1977" s="228" t="s">
        <v>2620</v>
      </c>
      <c r="C1977" t="s">
        <v>3985</v>
      </c>
      <c r="D1977" t="s">
        <v>2708</v>
      </c>
      <c r="E1977" s="218">
        <v>802782042</v>
      </c>
      <c r="F1977" s="218">
        <v>837788209.07999992</v>
      </c>
    </row>
    <row r="1978" spans="1:6">
      <c r="A1978" s="228" t="s">
        <v>2779</v>
      </c>
      <c r="B1978" s="228" t="s">
        <v>2620</v>
      </c>
      <c r="C1978" t="s">
        <v>3985</v>
      </c>
      <c r="D1978" t="s">
        <v>2709</v>
      </c>
      <c r="E1978" s="218">
        <v>500000</v>
      </c>
      <c r="F1978" s="218">
        <v>0</v>
      </c>
    </row>
    <row r="1979" spans="1:6">
      <c r="A1979" s="228" t="s">
        <v>2779</v>
      </c>
      <c r="B1979" s="228" t="s">
        <v>2620</v>
      </c>
      <c r="C1979" t="s">
        <v>3986</v>
      </c>
      <c r="D1979" t="s">
        <v>4126</v>
      </c>
      <c r="E1979" s="218">
        <v>19219137</v>
      </c>
      <c r="F1979" s="218">
        <v>21133470.84</v>
      </c>
    </row>
    <row r="1980" spans="1:6">
      <c r="A1980" s="228" t="s">
        <v>2779</v>
      </c>
      <c r="B1980" s="228" t="s">
        <v>2620</v>
      </c>
      <c r="C1980" t="s">
        <v>3987</v>
      </c>
      <c r="D1980" t="s">
        <v>4126</v>
      </c>
      <c r="E1980" s="218">
        <v>99670000</v>
      </c>
      <c r="F1980" s="218">
        <v>73075224.700000003</v>
      </c>
    </row>
    <row r="1981" spans="1:6">
      <c r="A1981" s="228" t="s">
        <v>2779</v>
      </c>
      <c r="B1981" s="228" t="s">
        <v>2620</v>
      </c>
      <c r="C1981" t="s">
        <v>3987</v>
      </c>
      <c r="D1981" t="s">
        <v>2707</v>
      </c>
      <c r="E1981" s="218">
        <v>94987671</v>
      </c>
      <c r="F1981" s="218">
        <v>0</v>
      </c>
    </row>
    <row r="1982" spans="1:6">
      <c r="A1982" s="228" t="s">
        <v>2779</v>
      </c>
      <c r="B1982" s="228" t="s">
        <v>2620</v>
      </c>
      <c r="C1982" t="s">
        <v>3987</v>
      </c>
      <c r="D1982" t="s">
        <v>2708</v>
      </c>
      <c r="E1982" s="218">
        <v>12426667</v>
      </c>
      <c r="F1982" s="218">
        <v>113979.94</v>
      </c>
    </row>
    <row r="1983" spans="1:6">
      <c r="A1983" s="228" t="s">
        <v>2779</v>
      </c>
      <c r="B1983" s="228" t="s">
        <v>2620</v>
      </c>
      <c r="C1983" t="s">
        <v>3987</v>
      </c>
      <c r="D1983" t="s">
        <v>2714</v>
      </c>
      <c r="E1983" s="218">
        <v>0</v>
      </c>
      <c r="F1983" s="218">
        <v>9800000</v>
      </c>
    </row>
    <row r="1984" spans="1:6">
      <c r="A1984" s="228" t="s">
        <v>2779</v>
      </c>
      <c r="B1984" s="228" t="s">
        <v>2619</v>
      </c>
      <c r="C1984" t="s">
        <v>3988</v>
      </c>
      <c r="D1984" t="s">
        <v>2708</v>
      </c>
      <c r="E1984" s="218">
        <v>15573758</v>
      </c>
      <c r="F1984" s="218">
        <v>15707828.940000001</v>
      </c>
    </row>
    <row r="1985" spans="1:6">
      <c r="A1985" s="228" t="s">
        <v>2779</v>
      </c>
      <c r="B1985" s="228" t="s">
        <v>2611</v>
      </c>
      <c r="C1985" t="s">
        <v>2928</v>
      </c>
      <c r="D1985" t="s">
        <v>4126</v>
      </c>
      <c r="E1985" s="218">
        <v>750000</v>
      </c>
      <c r="F1985" s="218">
        <v>290408</v>
      </c>
    </row>
    <row r="1986" spans="1:6">
      <c r="A1986" s="228" t="s">
        <v>2779</v>
      </c>
      <c r="B1986" s="228" t="s">
        <v>2611</v>
      </c>
      <c r="C1986" t="s">
        <v>2928</v>
      </c>
      <c r="D1986" t="s">
        <v>2708</v>
      </c>
      <c r="E1986" s="218">
        <v>4100000</v>
      </c>
      <c r="F1986" s="218">
        <v>224928.88000000003</v>
      </c>
    </row>
    <row r="1987" spans="1:6">
      <c r="A1987" s="228" t="s">
        <v>2779</v>
      </c>
      <c r="B1987" s="228" t="s">
        <v>2611</v>
      </c>
      <c r="C1987" t="s">
        <v>2928</v>
      </c>
      <c r="D1987" t="s">
        <v>2709</v>
      </c>
      <c r="E1987" s="218">
        <v>800000</v>
      </c>
      <c r="F1987" s="218">
        <v>0</v>
      </c>
    </row>
    <row r="1988" spans="1:6">
      <c r="A1988" s="228" t="s">
        <v>2779</v>
      </c>
      <c r="B1988" s="228" t="s">
        <v>2611</v>
      </c>
      <c r="C1988" t="s">
        <v>2813</v>
      </c>
      <c r="D1988" t="s">
        <v>4126</v>
      </c>
      <c r="E1988" s="218">
        <v>70000</v>
      </c>
      <c r="F1988" s="218">
        <v>0</v>
      </c>
    </row>
    <row r="1989" spans="1:6">
      <c r="A1989" s="228" t="s">
        <v>2779</v>
      </c>
      <c r="B1989" s="228" t="s">
        <v>2610</v>
      </c>
      <c r="C1989" t="s">
        <v>2834</v>
      </c>
      <c r="D1989" t="s">
        <v>4126</v>
      </c>
      <c r="E1989" s="218">
        <v>650000</v>
      </c>
      <c r="F1989" s="218">
        <v>193729.75000000003</v>
      </c>
    </row>
    <row r="1990" spans="1:6">
      <c r="A1990" s="228" t="s">
        <v>2779</v>
      </c>
      <c r="B1990" s="228" t="s">
        <v>2610</v>
      </c>
      <c r="C1990" t="s">
        <v>2844</v>
      </c>
      <c r="D1990" t="s">
        <v>4126</v>
      </c>
      <c r="E1990" s="218">
        <v>3000000</v>
      </c>
      <c r="F1990" s="218">
        <v>8495730.9700000007</v>
      </c>
    </row>
    <row r="1991" spans="1:6">
      <c r="A1991" s="228" t="s">
        <v>2779</v>
      </c>
      <c r="B1991" s="228" t="s">
        <v>2610</v>
      </c>
      <c r="C1991" t="s">
        <v>3989</v>
      </c>
      <c r="D1991" t="s">
        <v>4126</v>
      </c>
      <c r="E1991" s="218">
        <v>252000</v>
      </c>
      <c r="F1991" s="218">
        <v>0</v>
      </c>
    </row>
    <row r="1992" spans="1:6">
      <c r="A1992" s="228" t="s">
        <v>2779</v>
      </c>
      <c r="B1992" s="228" t="s">
        <v>2596</v>
      </c>
      <c r="C1992" t="s">
        <v>2814</v>
      </c>
      <c r="D1992" t="s">
        <v>4126</v>
      </c>
      <c r="E1992" s="218">
        <v>1738349844</v>
      </c>
      <c r="F1992" s="218">
        <v>1513005315.3499982</v>
      </c>
    </row>
    <row r="1993" spans="1:6">
      <c r="A1993" s="228" t="s">
        <v>2779</v>
      </c>
      <c r="B1993" s="228" t="s">
        <v>2596</v>
      </c>
      <c r="C1993" t="s">
        <v>2815</v>
      </c>
      <c r="D1993" t="s">
        <v>4126</v>
      </c>
      <c r="E1993" s="218">
        <v>38996335</v>
      </c>
      <c r="F1993" s="218">
        <v>34313407.030000001</v>
      </c>
    </row>
    <row r="1994" spans="1:6">
      <c r="A1994" s="219" t="s">
        <v>2779</v>
      </c>
      <c r="B1994" s="228" t="s">
        <v>2596</v>
      </c>
      <c r="C1994" t="s">
        <v>2815</v>
      </c>
      <c r="D1994" t="s">
        <v>2708</v>
      </c>
      <c r="E1994" s="218">
        <v>9000000</v>
      </c>
      <c r="F1994" s="218">
        <v>3336983.9200000004</v>
      </c>
    </row>
    <row r="1995" spans="1:6">
      <c r="A1995" s="228" t="s">
        <v>2780</v>
      </c>
      <c r="B1995" s="228" t="s">
        <v>2623</v>
      </c>
      <c r="C1995" t="s">
        <v>3990</v>
      </c>
      <c r="D1995" t="s">
        <v>4126</v>
      </c>
      <c r="E1995" s="218">
        <v>15481796</v>
      </c>
      <c r="F1995" s="218">
        <v>11738216.649999999</v>
      </c>
    </row>
    <row r="1996" spans="1:6">
      <c r="A1996" s="228" t="s">
        <v>2780</v>
      </c>
      <c r="B1996" s="228" t="s">
        <v>2623</v>
      </c>
      <c r="C1996" t="s">
        <v>3990</v>
      </c>
      <c r="D1996" t="s">
        <v>4128</v>
      </c>
      <c r="E1996" s="218">
        <v>0</v>
      </c>
      <c r="F1996" s="218">
        <v>63700</v>
      </c>
    </row>
    <row r="1997" spans="1:6">
      <c r="A1997" s="228" t="s">
        <v>2780</v>
      </c>
      <c r="B1997" s="228" t="s">
        <v>2623</v>
      </c>
      <c r="C1997" t="s">
        <v>3990</v>
      </c>
      <c r="D1997" t="s">
        <v>4127</v>
      </c>
      <c r="E1997" s="218">
        <v>250000</v>
      </c>
      <c r="F1997" s="218">
        <v>0</v>
      </c>
    </row>
    <row r="1998" spans="1:6">
      <c r="A1998" s="228" t="s">
        <v>2780</v>
      </c>
      <c r="B1998" s="228" t="s">
        <v>2623</v>
      </c>
      <c r="C1998" t="s">
        <v>3991</v>
      </c>
      <c r="D1998" t="s">
        <v>4126</v>
      </c>
      <c r="E1998" s="218">
        <v>15000000</v>
      </c>
      <c r="F1998" s="218">
        <v>14197874</v>
      </c>
    </row>
    <row r="1999" spans="1:6">
      <c r="A1999" s="228" t="s">
        <v>2780</v>
      </c>
      <c r="B1999" s="228" t="s">
        <v>2623</v>
      </c>
      <c r="C1999" t="s">
        <v>3992</v>
      </c>
      <c r="D1999" t="s">
        <v>4126</v>
      </c>
      <c r="E1999" s="218">
        <v>6000000</v>
      </c>
      <c r="F1999" s="218">
        <v>5679150</v>
      </c>
    </row>
    <row r="2000" spans="1:6">
      <c r="A2000" s="228" t="s">
        <v>2780</v>
      </c>
      <c r="B2000" s="228" t="s">
        <v>2623</v>
      </c>
      <c r="C2000" t="s">
        <v>3993</v>
      </c>
      <c r="D2000" t="s">
        <v>4126</v>
      </c>
      <c r="E2000" s="218">
        <v>80000000</v>
      </c>
      <c r="F2000" s="218">
        <v>75721995</v>
      </c>
    </row>
    <row r="2001" spans="1:6">
      <c r="A2001" s="228" t="s">
        <v>2780</v>
      </c>
      <c r="B2001" s="228" t="s">
        <v>2623</v>
      </c>
      <c r="C2001" t="s">
        <v>3994</v>
      </c>
      <c r="D2001" t="s">
        <v>4126</v>
      </c>
      <c r="E2001" s="218">
        <v>10000000</v>
      </c>
      <c r="F2001" s="218">
        <v>9465250</v>
      </c>
    </row>
    <row r="2002" spans="1:6">
      <c r="A2002" s="228" t="s">
        <v>2780</v>
      </c>
      <c r="B2002" s="228" t="s">
        <v>2596</v>
      </c>
      <c r="C2002" t="s">
        <v>2648</v>
      </c>
      <c r="D2002" t="s">
        <v>4126</v>
      </c>
      <c r="E2002" s="218">
        <v>1000</v>
      </c>
      <c r="F2002" s="218">
        <v>0</v>
      </c>
    </row>
    <row r="2003" spans="1:6">
      <c r="A2003" s="228" t="s">
        <v>2780</v>
      </c>
      <c r="B2003" s="228" t="s">
        <v>2596</v>
      </c>
      <c r="C2003" t="s">
        <v>2814</v>
      </c>
      <c r="D2003" t="s">
        <v>4126</v>
      </c>
      <c r="E2003" s="218">
        <v>4076101</v>
      </c>
      <c r="F2003" s="218">
        <v>2632132.0300000003</v>
      </c>
    </row>
    <row r="2004" spans="1:6">
      <c r="A2004" s="228" t="s">
        <v>2780</v>
      </c>
      <c r="B2004" s="228" t="s">
        <v>2596</v>
      </c>
      <c r="C2004" t="s">
        <v>2815</v>
      </c>
      <c r="D2004" t="s">
        <v>4126</v>
      </c>
      <c r="E2004" s="218">
        <v>350000</v>
      </c>
      <c r="F2004" s="218">
        <v>187618.22999999995</v>
      </c>
    </row>
    <row r="2005" spans="1:6">
      <c r="A2005" s="219" t="s">
        <v>2780</v>
      </c>
      <c r="B2005" s="228" t="s">
        <v>2596</v>
      </c>
      <c r="C2005" t="s">
        <v>2813</v>
      </c>
      <c r="D2005" t="s">
        <v>4126</v>
      </c>
      <c r="E2005" s="218">
        <v>56000</v>
      </c>
      <c r="F2005" s="218">
        <v>139562.79999999999</v>
      </c>
    </row>
    <row r="2006" spans="1:6">
      <c r="A2006" s="228" t="s">
        <v>2781</v>
      </c>
      <c r="B2006" s="228" t="s">
        <v>2621</v>
      </c>
      <c r="C2006" t="s">
        <v>2829</v>
      </c>
      <c r="D2006" t="s">
        <v>2709</v>
      </c>
      <c r="E2006" s="218">
        <v>74518448</v>
      </c>
      <c r="F2006" s="218">
        <v>93490270.090000033</v>
      </c>
    </row>
    <row r="2007" spans="1:6">
      <c r="A2007" s="228" t="s">
        <v>2781</v>
      </c>
      <c r="B2007" s="228" t="s">
        <v>2621</v>
      </c>
      <c r="C2007" t="s">
        <v>2830</v>
      </c>
      <c r="D2007" t="s">
        <v>2709</v>
      </c>
      <c r="E2007" s="218">
        <v>48926784</v>
      </c>
      <c r="F2007" s="218">
        <v>29757261.869999997</v>
      </c>
    </row>
    <row r="2008" spans="1:6">
      <c r="A2008" s="228" t="s">
        <v>2781</v>
      </c>
      <c r="B2008" s="228" t="s">
        <v>2621</v>
      </c>
      <c r="C2008" t="s">
        <v>2831</v>
      </c>
      <c r="D2008" t="s">
        <v>2709</v>
      </c>
      <c r="E2008" s="218">
        <v>57511012</v>
      </c>
      <c r="F2008" s="218">
        <v>25383270.899999999</v>
      </c>
    </row>
    <row r="2009" spans="1:6">
      <c r="A2009" s="228" t="s">
        <v>2781</v>
      </c>
      <c r="B2009" s="228" t="s">
        <v>2618</v>
      </c>
      <c r="C2009" t="s">
        <v>3995</v>
      </c>
      <c r="D2009" t="s">
        <v>2709</v>
      </c>
      <c r="E2009" s="218">
        <v>2000000</v>
      </c>
      <c r="F2009" s="218">
        <v>0</v>
      </c>
    </row>
    <row r="2010" spans="1:6">
      <c r="A2010" s="228" t="s">
        <v>2781</v>
      </c>
      <c r="B2010" s="228" t="s">
        <v>2618</v>
      </c>
      <c r="C2010" t="s">
        <v>3292</v>
      </c>
      <c r="D2010" t="s">
        <v>2709</v>
      </c>
      <c r="E2010" s="218">
        <v>6151983</v>
      </c>
      <c r="F2010" s="218">
        <v>12647907.49</v>
      </c>
    </row>
    <row r="2011" spans="1:6">
      <c r="A2011" s="228" t="s">
        <v>2781</v>
      </c>
      <c r="B2011" s="228" t="s">
        <v>2618</v>
      </c>
      <c r="C2011" t="s">
        <v>3293</v>
      </c>
      <c r="D2011" t="s">
        <v>2709</v>
      </c>
      <c r="E2011" s="218">
        <v>32179383</v>
      </c>
      <c r="F2011" s="218">
        <v>5906310.2199999997</v>
      </c>
    </row>
    <row r="2012" spans="1:6">
      <c r="A2012" s="228" t="s">
        <v>2781</v>
      </c>
      <c r="B2012" s="228" t="s">
        <v>2618</v>
      </c>
      <c r="C2012" t="s">
        <v>3996</v>
      </c>
      <c r="D2012" t="s">
        <v>2709</v>
      </c>
      <c r="E2012" s="218">
        <v>7000000</v>
      </c>
      <c r="F2012" s="218">
        <v>0</v>
      </c>
    </row>
    <row r="2013" spans="1:6">
      <c r="A2013" s="228" t="s">
        <v>2781</v>
      </c>
      <c r="B2013" s="228" t="s">
        <v>2618</v>
      </c>
      <c r="C2013" t="s">
        <v>3997</v>
      </c>
      <c r="D2013" t="s">
        <v>2709</v>
      </c>
      <c r="E2013" s="218">
        <v>50000</v>
      </c>
      <c r="F2013" s="218">
        <v>0</v>
      </c>
    </row>
    <row r="2014" spans="1:6">
      <c r="A2014" s="228" t="s">
        <v>2781</v>
      </c>
      <c r="B2014" s="228" t="s">
        <v>2618</v>
      </c>
      <c r="C2014" t="s">
        <v>3998</v>
      </c>
      <c r="D2014" t="s">
        <v>2709</v>
      </c>
      <c r="E2014" s="218">
        <v>50000</v>
      </c>
      <c r="F2014" s="218">
        <v>0</v>
      </c>
    </row>
    <row r="2015" spans="1:6">
      <c r="A2015" s="228" t="s">
        <v>2781</v>
      </c>
      <c r="B2015" s="228" t="s">
        <v>2618</v>
      </c>
      <c r="C2015" t="s">
        <v>2935</v>
      </c>
      <c r="D2015" t="s">
        <v>2709</v>
      </c>
      <c r="E2015" s="218">
        <v>56294297</v>
      </c>
      <c r="F2015" s="218">
        <v>98290460.119999975</v>
      </c>
    </row>
    <row r="2016" spans="1:6">
      <c r="A2016" s="228" t="s">
        <v>2781</v>
      </c>
      <c r="B2016" s="228" t="s">
        <v>2618</v>
      </c>
      <c r="C2016" t="s">
        <v>2936</v>
      </c>
      <c r="D2016" t="s">
        <v>2709</v>
      </c>
      <c r="E2016" s="218">
        <v>187314149</v>
      </c>
      <c r="F2016" s="218">
        <v>135938683.52999997</v>
      </c>
    </row>
    <row r="2017" spans="1:6">
      <c r="A2017" s="228" t="s">
        <v>2781</v>
      </c>
      <c r="B2017" s="228" t="s">
        <v>2618</v>
      </c>
      <c r="C2017" t="s">
        <v>3105</v>
      </c>
      <c r="D2017" t="s">
        <v>2709</v>
      </c>
      <c r="E2017" s="218">
        <v>1000</v>
      </c>
      <c r="F2017" s="218">
        <v>0</v>
      </c>
    </row>
    <row r="2018" spans="1:6">
      <c r="A2018" s="219" t="s">
        <v>2781</v>
      </c>
      <c r="B2018" s="228" t="s">
        <v>2598</v>
      </c>
      <c r="C2018" t="s">
        <v>2905</v>
      </c>
      <c r="D2018" t="s">
        <v>2709</v>
      </c>
      <c r="E2018" s="218">
        <v>18673788</v>
      </c>
      <c r="F2018" s="218">
        <v>28151414.039999999</v>
      </c>
    </row>
    <row r="2019" spans="1:6">
      <c r="A2019" s="228" t="s">
        <v>2782</v>
      </c>
      <c r="B2019" s="228" t="s">
        <v>2671</v>
      </c>
      <c r="C2019" t="s">
        <v>3318</v>
      </c>
      <c r="D2019" t="s">
        <v>2712</v>
      </c>
      <c r="E2019" s="218">
        <v>1000</v>
      </c>
      <c r="F2019" s="218">
        <v>0</v>
      </c>
    </row>
    <row r="2020" spans="1:6">
      <c r="A2020" s="228" t="s">
        <v>2782</v>
      </c>
      <c r="B2020" s="228" t="s">
        <v>2671</v>
      </c>
      <c r="C2020" t="s">
        <v>3999</v>
      </c>
      <c r="D2020" t="s">
        <v>2712</v>
      </c>
      <c r="E2020" s="218">
        <v>13000000</v>
      </c>
      <c r="F2020" s="218">
        <v>7465643.5</v>
      </c>
    </row>
    <row r="2021" spans="1:6">
      <c r="A2021" s="228" t="s">
        <v>2782</v>
      </c>
      <c r="B2021" s="228" t="s">
        <v>2617</v>
      </c>
      <c r="C2021" t="s">
        <v>2888</v>
      </c>
      <c r="D2021" t="s">
        <v>2712</v>
      </c>
      <c r="E2021" s="218">
        <v>1000</v>
      </c>
      <c r="F2021" s="218">
        <v>0</v>
      </c>
    </row>
    <row r="2022" spans="1:6">
      <c r="A2022" s="228" t="s">
        <v>2782</v>
      </c>
      <c r="B2022" s="228" t="s">
        <v>2613</v>
      </c>
      <c r="C2022" t="s">
        <v>3070</v>
      </c>
      <c r="D2022" t="s">
        <v>2712</v>
      </c>
      <c r="E2022" s="218">
        <v>1001000</v>
      </c>
      <c r="F2022" s="218">
        <v>0</v>
      </c>
    </row>
    <row r="2023" spans="1:6">
      <c r="A2023" s="228" t="s">
        <v>2782</v>
      </c>
      <c r="B2023" s="228" t="s">
        <v>2613</v>
      </c>
      <c r="C2023" t="s">
        <v>3071</v>
      </c>
      <c r="D2023" t="s">
        <v>2712</v>
      </c>
      <c r="E2023" s="218">
        <v>13009769</v>
      </c>
      <c r="F2023" s="218">
        <v>0</v>
      </c>
    </row>
    <row r="2024" spans="1:6">
      <c r="A2024" s="228" t="s">
        <v>2782</v>
      </c>
      <c r="B2024" s="228" t="s">
        <v>2613</v>
      </c>
      <c r="C2024" t="s">
        <v>4000</v>
      </c>
      <c r="D2024" t="s">
        <v>2712</v>
      </c>
      <c r="E2024" s="218">
        <v>1000</v>
      </c>
      <c r="F2024" s="218">
        <v>0</v>
      </c>
    </row>
    <row r="2025" spans="1:6">
      <c r="A2025" s="228" t="s">
        <v>2782</v>
      </c>
      <c r="B2025" s="228" t="s">
        <v>2613</v>
      </c>
      <c r="C2025" t="s">
        <v>4001</v>
      </c>
      <c r="D2025" t="s">
        <v>2712</v>
      </c>
      <c r="E2025" s="218">
        <v>10000000</v>
      </c>
      <c r="F2025" s="218">
        <v>5430503.4800000004</v>
      </c>
    </row>
    <row r="2026" spans="1:6">
      <c r="A2026" s="228" t="s">
        <v>2782</v>
      </c>
      <c r="B2026" s="228" t="s">
        <v>2613</v>
      </c>
      <c r="C2026" t="s">
        <v>3072</v>
      </c>
      <c r="D2026" t="s">
        <v>2712</v>
      </c>
      <c r="E2026" s="218">
        <v>27658416</v>
      </c>
      <c r="F2026" s="218">
        <v>3864500.92</v>
      </c>
    </row>
    <row r="2027" spans="1:6">
      <c r="A2027" s="228" t="s">
        <v>2782</v>
      </c>
      <c r="B2027" s="228" t="s">
        <v>2613</v>
      </c>
      <c r="C2027" t="s">
        <v>3073</v>
      </c>
      <c r="D2027" t="s">
        <v>2712</v>
      </c>
      <c r="E2027" s="218">
        <v>32991231</v>
      </c>
      <c r="F2027" s="218">
        <v>40180000</v>
      </c>
    </row>
    <row r="2028" spans="1:6">
      <c r="A2028" s="228" t="s">
        <v>2782</v>
      </c>
      <c r="B2028" s="228" t="s">
        <v>2613</v>
      </c>
      <c r="C2028" t="s">
        <v>2646</v>
      </c>
      <c r="D2028" t="s">
        <v>2712</v>
      </c>
      <c r="E2028" s="218">
        <v>1000</v>
      </c>
      <c r="F2028" s="218">
        <v>0</v>
      </c>
    </row>
    <row r="2029" spans="1:6">
      <c r="A2029" s="228" t="s">
        <v>2782</v>
      </c>
      <c r="B2029" s="228" t="s">
        <v>2613</v>
      </c>
      <c r="C2029" t="s">
        <v>4002</v>
      </c>
      <c r="D2029" t="s">
        <v>2712</v>
      </c>
      <c r="E2029" s="218">
        <v>12000000</v>
      </c>
      <c r="F2029" s="218">
        <v>0</v>
      </c>
    </row>
    <row r="2030" spans="1:6">
      <c r="A2030" s="228" t="s">
        <v>2782</v>
      </c>
      <c r="B2030" s="228" t="s">
        <v>2613</v>
      </c>
      <c r="C2030" t="s">
        <v>3080</v>
      </c>
      <c r="D2030" t="s">
        <v>2712</v>
      </c>
      <c r="E2030" s="218">
        <v>1000</v>
      </c>
      <c r="F2030" s="218">
        <v>0</v>
      </c>
    </row>
    <row r="2031" spans="1:6">
      <c r="A2031" s="228" t="s">
        <v>2782</v>
      </c>
      <c r="B2031" s="228" t="s">
        <v>2613</v>
      </c>
      <c r="C2031" t="s">
        <v>2889</v>
      </c>
      <c r="D2031" t="s">
        <v>4126</v>
      </c>
      <c r="E2031" s="218">
        <v>0</v>
      </c>
      <c r="F2031" s="218">
        <v>0</v>
      </c>
    </row>
    <row r="2032" spans="1:6">
      <c r="A2032" s="228" t="s">
        <v>2782</v>
      </c>
      <c r="B2032" s="228" t="s">
        <v>2613</v>
      </c>
      <c r="C2032" t="s">
        <v>2889</v>
      </c>
      <c r="D2032" t="s">
        <v>2712</v>
      </c>
      <c r="E2032" s="218">
        <v>1000</v>
      </c>
      <c r="F2032" s="218">
        <v>0</v>
      </c>
    </row>
    <row r="2033" spans="1:6">
      <c r="A2033" s="228" t="s">
        <v>2782</v>
      </c>
      <c r="B2033" s="228" t="s">
        <v>2613</v>
      </c>
      <c r="C2033" t="s">
        <v>3081</v>
      </c>
      <c r="D2033" t="s">
        <v>2712</v>
      </c>
      <c r="E2033" s="218">
        <v>1000</v>
      </c>
      <c r="F2033" s="218">
        <v>0</v>
      </c>
    </row>
    <row r="2034" spans="1:6">
      <c r="A2034" s="228" t="s">
        <v>2782</v>
      </c>
      <c r="B2034" s="228" t="s">
        <v>2613</v>
      </c>
      <c r="C2034" t="s">
        <v>4003</v>
      </c>
      <c r="D2034" t="s">
        <v>2712</v>
      </c>
      <c r="E2034" s="218">
        <v>1000</v>
      </c>
      <c r="F2034" s="218">
        <v>0</v>
      </c>
    </row>
    <row r="2035" spans="1:6">
      <c r="A2035" s="228" t="s">
        <v>2782</v>
      </c>
      <c r="B2035" s="228" t="s">
        <v>2613</v>
      </c>
      <c r="C2035" t="s">
        <v>4004</v>
      </c>
      <c r="D2035" t="s">
        <v>2712</v>
      </c>
      <c r="E2035" s="218">
        <v>1000</v>
      </c>
      <c r="F2035" s="218">
        <v>0</v>
      </c>
    </row>
    <row r="2036" spans="1:6">
      <c r="A2036" s="228" t="s">
        <v>2782</v>
      </c>
      <c r="B2036" s="228" t="s">
        <v>2613</v>
      </c>
      <c r="C2036" t="s">
        <v>4005</v>
      </c>
      <c r="D2036" t="s">
        <v>2712</v>
      </c>
      <c r="E2036" s="218">
        <v>44199277</v>
      </c>
      <c r="F2036" s="218">
        <v>22778895.719999988</v>
      </c>
    </row>
    <row r="2037" spans="1:6">
      <c r="A2037" s="228" t="s">
        <v>2782</v>
      </c>
      <c r="B2037" s="228" t="s">
        <v>2613</v>
      </c>
      <c r="C2037" t="s">
        <v>4006</v>
      </c>
      <c r="D2037" t="s">
        <v>2712</v>
      </c>
      <c r="E2037" s="218">
        <v>1000000</v>
      </c>
      <c r="F2037" s="218">
        <v>7918513.5300000003</v>
      </c>
    </row>
    <row r="2038" spans="1:6">
      <c r="A2038" s="228" t="s">
        <v>2782</v>
      </c>
      <c r="B2038" s="228" t="s">
        <v>2613</v>
      </c>
      <c r="C2038" t="s">
        <v>4007</v>
      </c>
      <c r="D2038" t="s">
        <v>4126</v>
      </c>
      <c r="E2038" s="218">
        <v>0</v>
      </c>
      <c r="F2038" s="218">
        <v>211805.72</v>
      </c>
    </row>
    <row r="2039" spans="1:6">
      <c r="A2039" s="228" t="s">
        <v>2782</v>
      </c>
      <c r="B2039" s="228" t="s">
        <v>2613</v>
      </c>
      <c r="C2039" t="s">
        <v>4007</v>
      </c>
      <c r="D2039" t="s">
        <v>2712</v>
      </c>
      <c r="E2039" s="218">
        <v>153025675</v>
      </c>
      <c r="F2039" s="218">
        <v>65688326.200000003</v>
      </c>
    </row>
    <row r="2040" spans="1:6">
      <c r="A2040" s="228" t="s">
        <v>2782</v>
      </c>
      <c r="B2040" s="228" t="s">
        <v>2613</v>
      </c>
      <c r="C2040" t="s">
        <v>3087</v>
      </c>
      <c r="D2040" t="s">
        <v>2712</v>
      </c>
      <c r="E2040" s="218">
        <v>785323527</v>
      </c>
      <c r="F2040" s="218">
        <v>823186808.96000016</v>
      </c>
    </row>
    <row r="2041" spans="1:6">
      <c r="A2041" s="228" t="s">
        <v>2782</v>
      </c>
      <c r="B2041" s="228" t="s">
        <v>2613</v>
      </c>
      <c r="C2041" t="s">
        <v>4008</v>
      </c>
      <c r="D2041" t="s">
        <v>2712</v>
      </c>
      <c r="E2041" s="218">
        <v>140000000</v>
      </c>
      <c r="F2041" s="218">
        <v>129181634.88000003</v>
      </c>
    </row>
    <row r="2042" spans="1:6">
      <c r="A2042" s="228" t="s">
        <v>2782</v>
      </c>
      <c r="B2042" s="228" t="s">
        <v>2613</v>
      </c>
      <c r="C2042" t="s">
        <v>3132</v>
      </c>
      <c r="D2042" t="s">
        <v>2712</v>
      </c>
      <c r="E2042" s="218">
        <v>40000000</v>
      </c>
      <c r="F2042" s="218">
        <v>3372934.9299999992</v>
      </c>
    </row>
    <row r="2043" spans="1:6">
      <c r="A2043" s="228" t="s">
        <v>2782</v>
      </c>
      <c r="B2043" s="228" t="s">
        <v>2613</v>
      </c>
      <c r="C2043" t="s">
        <v>3133</v>
      </c>
      <c r="D2043" t="s">
        <v>2712</v>
      </c>
      <c r="E2043" s="218">
        <v>20000000</v>
      </c>
      <c r="F2043" s="218">
        <v>28453407.010000002</v>
      </c>
    </row>
    <row r="2044" spans="1:6">
      <c r="A2044" s="228" t="s">
        <v>2782</v>
      </c>
      <c r="B2044" s="228" t="s">
        <v>2613</v>
      </c>
      <c r="C2044" t="s">
        <v>4009</v>
      </c>
      <c r="D2044" t="s">
        <v>2712</v>
      </c>
      <c r="E2044" s="218">
        <v>110923048</v>
      </c>
      <c r="F2044" s="218">
        <v>35981978.539999999</v>
      </c>
    </row>
    <row r="2045" spans="1:6">
      <c r="A2045" s="228" t="s">
        <v>2782</v>
      </c>
      <c r="B2045" s="228" t="s">
        <v>2611</v>
      </c>
      <c r="C2045" t="s">
        <v>2648</v>
      </c>
      <c r="D2045" t="s">
        <v>2712</v>
      </c>
      <c r="E2045" s="218">
        <v>1000</v>
      </c>
      <c r="F2045" s="218">
        <v>0</v>
      </c>
    </row>
    <row r="2046" spans="1:6">
      <c r="A2046" s="228" t="s">
        <v>2782</v>
      </c>
      <c r="B2046" s="228" t="s">
        <v>2611</v>
      </c>
      <c r="C2046" t="s">
        <v>2813</v>
      </c>
      <c r="D2046" t="s">
        <v>2712</v>
      </c>
      <c r="E2046" s="218">
        <v>1585000</v>
      </c>
      <c r="F2046" s="218">
        <v>0</v>
      </c>
    </row>
    <row r="2047" spans="1:6">
      <c r="A2047" s="228" t="s">
        <v>2782</v>
      </c>
      <c r="B2047" s="228" t="s">
        <v>2598</v>
      </c>
      <c r="C2047" t="s">
        <v>2904</v>
      </c>
      <c r="D2047" t="s">
        <v>2712</v>
      </c>
      <c r="E2047" s="218">
        <v>100000000</v>
      </c>
      <c r="F2047" s="218">
        <v>68644914.729999989</v>
      </c>
    </row>
    <row r="2048" spans="1:6">
      <c r="A2048" s="228" t="s">
        <v>2782</v>
      </c>
      <c r="B2048" s="228" t="s">
        <v>2598</v>
      </c>
      <c r="C2048" t="s">
        <v>2920</v>
      </c>
      <c r="D2048" t="s">
        <v>2712</v>
      </c>
      <c r="E2048" s="218">
        <v>108000000</v>
      </c>
      <c r="F2048" s="218">
        <v>102269277.28</v>
      </c>
    </row>
    <row r="2049" spans="1:6">
      <c r="A2049" s="219" t="s">
        <v>2782</v>
      </c>
      <c r="B2049" s="228" t="s">
        <v>2596</v>
      </c>
      <c r="C2049" t="s">
        <v>2815</v>
      </c>
      <c r="D2049" t="s">
        <v>2712</v>
      </c>
      <c r="E2049" s="218">
        <v>64044264</v>
      </c>
      <c r="F2049" s="218">
        <v>48643291.520000003</v>
      </c>
    </row>
    <row r="2050" spans="1:6">
      <c r="A2050" s="219" t="s">
        <v>2783</v>
      </c>
      <c r="B2050" s="228" t="s">
        <v>2623</v>
      </c>
      <c r="C2050" t="s">
        <v>3234</v>
      </c>
      <c r="D2050" t="s">
        <v>2712</v>
      </c>
      <c r="E2050" s="218">
        <v>56100</v>
      </c>
      <c r="F2050" s="218">
        <v>0</v>
      </c>
    </row>
    <row r="2051" spans="1:6">
      <c r="A2051" s="229" t="s">
        <v>2784</v>
      </c>
      <c r="B2051" s="228" t="s">
        <v>2604</v>
      </c>
      <c r="C2051" t="s">
        <v>4010</v>
      </c>
      <c r="D2051" t="s">
        <v>4126</v>
      </c>
      <c r="E2051" s="218">
        <v>600000</v>
      </c>
      <c r="F2051" s="218">
        <v>0</v>
      </c>
    </row>
    <row r="2052" spans="1:6">
      <c r="A2052" s="229" t="s">
        <v>2784</v>
      </c>
      <c r="B2052" s="228" t="s">
        <v>2604</v>
      </c>
      <c r="C2052" t="s">
        <v>4011</v>
      </c>
      <c r="D2052" t="s">
        <v>4126</v>
      </c>
      <c r="E2052" s="218">
        <v>100000</v>
      </c>
      <c r="F2052" s="218">
        <v>0</v>
      </c>
    </row>
    <row r="2053" spans="1:6">
      <c r="A2053" s="229" t="s">
        <v>2784</v>
      </c>
      <c r="B2053" s="228" t="s">
        <v>2604</v>
      </c>
      <c r="C2053" t="s">
        <v>4012</v>
      </c>
      <c r="D2053" t="s">
        <v>4126</v>
      </c>
      <c r="E2053" s="218">
        <v>150000</v>
      </c>
      <c r="F2053" s="218">
        <v>0</v>
      </c>
    </row>
    <row r="2054" spans="1:6">
      <c r="A2054" s="229" t="s">
        <v>2784</v>
      </c>
      <c r="B2054" s="228" t="s">
        <v>2604</v>
      </c>
      <c r="C2054" t="s">
        <v>4013</v>
      </c>
      <c r="D2054" t="s">
        <v>4126</v>
      </c>
      <c r="E2054" s="218">
        <v>150000</v>
      </c>
      <c r="F2054" s="218">
        <v>0</v>
      </c>
    </row>
    <row r="2055" spans="1:6">
      <c r="A2055" s="229" t="s">
        <v>2784</v>
      </c>
      <c r="B2055" s="228" t="s">
        <v>2604</v>
      </c>
      <c r="C2055" t="s">
        <v>4014</v>
      </c>
      <c r="D2055" t="s">
        <v>4126</v>
      </c>
      <c r="E2055" s="218">
        <v>150000</v>
      </c>
      <c r="F2055" s="218">
        <v>0</v>
      </c>
    </row>
    <row r="2056" spans="1:6">
      <c r="A2056" s="229" t="s">
        <v>2784</v>
      </c>
      <c r="B2056" s="228" t="s">
        <v>2604</v>
      </c>
      <c r="C2056" t="s">
        <v>4015</v>
      </c>
      <c r="D2056" t="s">
        <v>4126</v>
      </c>
      <c r="E2056" s="218">
        <v>150000</v>
      </c>
      <c r="F2056" s="218">
        <v>0</v>
      </c>
    </row>
    <row r="2057" spans="1:6">
      <c r="A2057" s="229" t="s">
        <v>2784</v>
      </c>
      <c r="B2057" s="228" t="s">
        <v>2604</v>
      </c>
      <c r="C2057" t="s">
        <v>4016</v>
      </c>
      <c r="D2057" t="s">
        <v>4126</v>
      </c>
      <c r="E2057" s="218">
        <v>150000</v>
      </c>
      <c r="F2057" s="218">
        <v>0</v>
      </c>
    </row>
    <row r="2058" spans="1:6">
      <c r="A2058" s="229" t="s">
        <v>2784</v>
      </c>
      <c r="B2058" s="228" t="s">
        <v>2604</v>
      </c>
      <c r="C2058" t="s">
        <v>3062</v>
      </c>
      <c r="D2058" t="s">
        <v>4128</v>
      </c>
      <c r="E2058" s="218">
        <v>400000</v>
      </c>
      <c r="F2058" s="218">
        <v>0</v>
      </c>
    </row>
    <row r="2059" spans="1:6">
      <c r="A2059" s="219" t="s">
        <v>2784</v>
      </c>
      <c r="B2059" s="228" t="s">
        <v>2604</v>
      </c>
      <c r="C2059" t="s">
        <v>3062</v>
      </c>
      <c r="D2059" t="s">
        <v>2712</v>
      </c>
      <c r="E2059" s="218">
        <v>2520000</v>
      </c>
      <c r="F2059" s="218">
        <v>4795679.7</v>
      </c>
    </row>
    <row r="2060" spans="1:6">
      <c r="A2060" s="229" t="s">
        <v>2785</v>
      </c>
      <c r="B2060" s="228" t="s">
        <v>2611</v>
      </c>
      <c r="C2060" t="s">
        <v>2648</v>
      </c>
      <c r="D2060" t="s">
        <v>4126</v>
      </c>
      <c r="E2060" s="218">
        <v>1000</v>
      </c>
      <c r="F2060" s="218">
        <v>0</v>
      </c>
    </row>
    <row r="2061" spans="1:6">
      <c r="A2061" s="229" t="s">
        <v>2785</v>
      </c>
      <c r="B2061" s="228" t="s">
        <v>2610</v>
      </c>
      <c r="C2061" t="s">
        <v>2834</v>
      </c>
      <c r="D2061" t="s">
        <v>4126</v>
      </c>
      <c r="E2061" s="218">
        <v>1900000</v>
      </c>
      <c r="F2061" s="218">
        <v>841636.09999999986</v>
      </c>
    </row>
    <row r="2062" spans="1:6">
      <c r="A2062" s="229" t="s">
        <v>2785</v>
      </c>
      <c r="B2062" s="228" t="s">
        <v>2609</v>
      </c>
      <c r="C2062" t="s">
        <v>4017</v>
      </c>
      <c r="D2062" t="s">
        <v>4126</v>
      </c>
      <c r="E2062" s="218">
        <v>100000</v>
      </c>
      <c r="F2062" s="218">
        <v>0</v>
      </c>
    </row>
    <row r="2063" spans="1:6">
      <c r="A2063" s="229" t="s">
        <v>2785</v>
      </c>
      <c r="B2063" s="228" t="s">
        <v>2609</v>
      </c>
      <c r="C2063" t="s">
        <v>4018</v>
      </c>
      <c r="D2063" t="s">
        <v>4126</v>
      </c>
      <c r="E2063" s="218">
        <v>100000</v>
      </c>
      <c r="F2063" s="218">
        <v>0</v>
      </c>
    </row>
    <row r="2064" spans="1:6">
      <c r="A2064" s="219" t="s">
        <v>2785</v>
      </c>
      <c r="B2064" s="228" t="s">
        <v>2609</v>
      </c>
      <c r="C2064" t="s">
        <v>4019</v>
      </c>
      <c r="D2064" t="s">
        <v>4128</v>
      </c>
      <c r="E2064" s="218">
        <v>126233402</v>
      </c>
      <c r="F2064" s="218">
        <v>42971596.88000001</v>
      </c>
    </row>
    <row r="2065" spans="1:6">
      <c r="A2065" s="229" t="s">
        <v>2786</v>
      </c>
      <c r="B2065" s="228" t="s">
        <v>2621</v>
      </c>
      <c r="C2065" t="s">
        <v>4020</v>
      </c>
      <c r="D2065" t="s">
        <v>2712</v>
      </c>
      <c r="E2065" s="218">
        <v>4866400</v>
      </c>
      <c r="F2065" s="218">
        <v>326439.48999999993</v>
      </c>
    </row>
    <row r="2066" spans="1:6">
      <c r="A2066" s="229" t="s">
        <v>2786</v>
      </c>
      <c r="B2066" s="228" t="s">
        <v>2621</v>
      </c>
      <c r="C2066" t="s">
        <v>3895</v>
      </c>
      <c r="D2066" t="s">
        <v>2712</v>
      </c>
      <c r="E2066" s="218">
        <v>6550000</v>
      </c>
      <c r="F2066" s="218">
        <v>0</v>
      </c>
    </row>
    <row r="2067" spans="1:6">
      <c r="A2067" s="229" t="s">
        <v>2786</v>
      </c>
      <c r="B2067" s="228" t="s">
        <v>2621</v>
      </c>
      <c r="C2067" t="s">
        <v>2829</v>
      </c>
      <c r="D2067" t="s">
        <v>2712</v>
      </c>
      <c r="E2067" s="218">
        <v>399000</v>
      </c>
      <c r="F2067" s="218">
        <v>0</v>
      </c>
    </row>
    <row r="2068" spans="1:6">
      <c r="A2068" s="229" t="s">
        <v>2786</v>
      </c>
      <c r="B2068" s="228" t="s">
        <v>2621</v>
      </c>
      <c r="C2068" t="s">
        <v>2830</v>
      </c>
      <c r="D2068" t="s">
        <v>4126</v>
      </c>
      <c r="E2068" s="218">
        <v>0</v>
      </c>
      <c r="F2068" s="218">
        <v>100000</v>
      </c>
    </row>
    <row r="2069" spans="1:6">
      <c r="A2069" s="229" t="s">
        <v>2786</v>
      </c>
      <c r="B2069" s="228" t="s">
        <v>2621</v>
      </c>
      <c r="C2069" t="s">
        <v>2830</v>
      </c>
      <c r="D2069" t="s">
        <v>2712</v>
      </c>
      <c r="E2069" s="218">
        <v>9950884</v>
      </c>
      <c r="F2069" s="218">
        <v>4002843.52</v>
      </c>
    </row>
    <row r="2070" spans="1:6">
      <c r="A2070" s="229" t="s">
        <v>2786</v>
      </c>
      <c r="B2070" s="228" t="s">
        <v>2621</v>
      </c>
      <c r="C2070" t="s">
        <v>4021</v>
      </c>
      <c r="D2070" t="s">
        <v>2712</v>
      </c>
      <c r="E2070" s="218">
        <v>5001000</v>
      </c>
      <c r="F2070" s="218">
        <v>3673282.0799999991</v>
      </c>
    </row>
    <row r="2071" spans="1:6">
      <c r="A2071" s="229" t="s">
        <v>2786</v>
      </c>
      <c r="B2071" s="228" t="s">
        <v>2621</v>
      </c>
      <c r="C2071" t="s">
        <v>3897</v>
      </c>
      <c r="D2071" t="s">
        <v>2712</v>
      </c>
      <c r="E2071" s="218">
        <v>4205192</v>
      </c>
      <c r="F2071" s="218">
        <v>2210988.5499999998</v>
      </c>
    </row>
    <row r="2072" spans="1:6">
      <c r="A2072" s="229" t="s">
        <v>2786</v>
      </c>
      <c r="B2072" s="228" t="s">
        <v>2596</v>
      </c>
      <c r="C2072" t="s">
        <v>3898</v>
      </c>
      <c r="D2072" t="s">
        <v>4126</v>
      </c>
      <c r="E2072" s="218">
        <v>4068667</v>
      </c>
      <c r="F2072" s="218">
        <v>267846.46000000002</v>
      </c>
    </row>
    <row r="2073" spans="1:6">
      <c r="A2073" s="219" t="s">
        <v>2786</v>
      </c>
      <c r="B2073" s="228" t="s">
        <v>2596</v>
      </c>
      <c r="C2073" t="s">
        <v>3898</v>
      </c>
      <c r="D2073" t="s">
        <v>2712</v>
      </c>
      <c r="E2073" s="218">
        <v>9540188</v>
      </c>
      <c r="F2073" s="218">
        <v>7899621.7199999997</v>
      </c>
    </row>
    <row r="2074" spans="1:6">
      <c r="A2074" s="229" t="s">
        <v>2787</v>
      </c>
      <c r="B2074" s="228" t="s">
        <v>2617</v>
      </c>
      <c r="C2074" t="s">
        <v>4022</v>
      </c>
      <c r="D2074" t="s">
        <v>4126</v>
      </c>
      <c r="E2074" s="218">
        <v>18813</v>
      </c>
      <c r="F2074" s="218">
        <v>0</v>
      </c>
    </row>
    <row r="2075" spans="1:6">
      <c r="A2075" s="229" t="s">
        <v>2787</v>
      </c>
      <c r="B2075" s="228" t="s">
        <v>2617</v>
      </c>
      <c r="C2075" t="s">
        <v>4023</v>
      </c>
      <c r="D2075" t="s">
        <v>4126</v>
      </c>
      <c r="E2075" s="218">
        <v>40585159</v>
      </c>
      <c r="F2075" s="218">
        <v>36655601.210000016</v>
      </c>
    </row>
    <row r="2076" spans="1:6">
      <c r="A2076" s="229" t="s">
        <v>2787</v>
      </c>
      <c r="B2076" s="228" t="s">
        <v>2617</v>
      </c>
      <c r="C2076" t="s">
        <v>4023</v>
      </c>
      <c r="D2076" t="s">
        <v>2708</v>
      </c>
      <c r="E2076" s="218">
        <v>620838</v>
      </c>
      <c r="F2076" s="218">
        <v>538112.02</v>
      </c>
    </row>
    <row r="2077" spans="1:6">
      <c r="A2077" s="229" t="s">
        <v>2787</v>
      </c>
      <c r="B2077" s="228" t="s">
        <v>2617</v>
      </c>
      <c r="C2077" t="s">
        <v>4023</v>
      </c>
      <c r="D2077" t="s">
        <v>2709</v>
      </c>
      <c r="E2077" s="218">
        <v>3595445</v>
      </c>
      <c r="F2077" s="218">
        <v>3517928.6599999997</v>
      </c>
    </row>
    <row r="2078" spans="1:6">
      <c r="A2078" s="229" t="s">
        <v>2787</v>
      </c>
      <c r="B2078" s="228" t="s">
        <v>2615</v>
      </c>
      <c r="C2078" t="s">
        <v>4024</v>
      </c>
      <c r="D2078" t="s">
        <v>4126</v>
      </c>
      <c r="E2078" s="218">
        <v>4501</v>
      </c>
      <c r="F2078" s="218">
        <v>0</v>
      </c>
    </row>
    <row r="2079" spans="1:6">
      <c r="A2079" s="229" t="s">
        <v>2787</v>
      </c>
      <c r="B2079" s="228" t="s">
        <v>2615</v>
      </c>
      <c r="C2079" t="s">
        <v>4025</v>
      </c>
      <c r="D2079" t="s">
        <v>4126</v>
      </c>
      <c r="E2079" s="218">
        <v>23168333</v>
      </c>
      <c r="F2079" s="218">
        <v>22424710.99000001</v>
      </c>
    </row>
    <row r="2080" spans="1:6">
      <c r="A2080" s="229" t="s">
        <v>2787</v>
      </c>
      <c r="B2080" s="228" t="s">
        <v>2615</v>
      </c>
      <c r="C2080" t="s">
        <v>4025</v>
      </c>
      <c r="D2080" t="s">
        <v>2708</v>
      </c>
      <c r="E2080" s="218">
        <v>3039500</v>
      </c>
      <c r="F2080" s="218">
        <v>2974766.64</v>
      </c>
    </row>
    <row r="2081" spans="1:6">
      <c r="A2081" s="229" t="s">
        <v>2787</v>
      </c>
      <c r="B2081" s="228" t="s">
        <v>2615</v>
      </c>
      <c r="C2081" t="s">
        <v>4025</v>
      </c>
      <c r="D2081" t="s">
        <v>2709</v>
      </c>
      <c r="E2081" s="218">
        <v>3063616</v>
      </c>
      <c r="F2081" s="218">
        <v>2907704.5999999996</v>
      </c>
    </row>
    <row r="2082" spans="1:6">
      <c r="A2082" s="229" t="s">
        <v>2787</v>
      </c>
      <c r="B2082" s="228" t="s">
        <v>2615</v>
      </c>
      <c r="C2082" t="s">
        <v>4026</v>
      </c>
      <c r="D2082" t="s">
        <v>4126</v>
      </c>
      <c r="E2082" s="218">
        <v>44232765</v>
      </c>
      <c r="F2082" s="218">
        <v>36667362.129999988</v>
      </c>
    </row>
    <row r="2083" spans="1:6">
      <c r="A2083" s="229" t="s">
        <v>2787</v>
      </c>
      <c r="B2083" s="228" t="s">
        <v>2615</v>
      </c>
      <c r="C2083" t="s">
        <v>4026</v>
      </c>
      <c r="D2083" t="s">
        <v>2708</v>
      </c>
      <c r="E2083" s="218">
        <v>44976</v>
      </c>
      <c r="F2083" s="218">
        <v>44976</v>
      </c>
    </row>
    <row r="2084" spans="1:6">
      <c r="A2084" s="229" t="s">
        <v>2787</v>
      </c>
      <c r="B2084" s="228" t="s">
        <v>2615</v>
      </c>
      <c r="C2084" t="s">
        <v>4026</v>
      </c>
      <c r="D2084" t="s">
        <v>2709</v>
      </c>
      <c r="E2084" s="218">
        <v>1149548</v>
      </c>
      <c r="F2084" s="218">
        <v>1149547.98</v>
      </c>
    </row>
    <row r="2085" spans="1:6">
      <c r="A2085" s="229" t="s">
        <v>2787</v>
      </c>
      <c r="B2085" s="228" t="s">
        <v>2611</v>
      </c>
      <c r="C2085" t="s">
        <v>2813</v>
      </c>
      <c r="D2085" t="s">
        <v>4126</v>
      </c>
      <c r="E2085" s="218">
        <v>501221</v>
      </c>
      <c r="F2085" s="218">
        <v>235159.58000000002</v>
      </c>
    </row>
    <row r="2086" spans="1:6">
      <c r="A2086" s="229" t="s">
        <v>2787</v>
      </c>
      <c r="B2086" s="228" t="s">
        <v>2611</v>
      </c>
      <c r="C2086" t="s">
        <v>2813</v>
      </c>
      <c r="D2086" t="s">
        <v>2708</v>
      </c>
      <c r="E2086" s="218">
        <v>15000</v>
      </c>
      <c r="F2086" s="218">
        <v>0</v>
      </c>
    </row>
    <row r="2087" spans="1:6">
      <c r="A2087" s="229" t="s">
        <v>2787</v>
      </c>
      <c r="B2087" s="228" t="s">
        <v>2610</v>
      </c>
      <c r="C2087" t="s">
        <v>2834</v>
      </c>
      <c r="D2087" t="s">
        <v>4126</v>
      </c>
      <c r="E2087" s="218">
        <v>20505</v>
      </c>
      <c r="F2087" s="218">
        <v>8513.3799999999992</v>
      </c>
    </row>
    <row r="2088" spans="1:6">
      <c r="A2088" s="229" t="s">
        <v>2787</v>
      </c>
      <c r="B2088" s="228" t="s">
        <v>2610</v>
      </c>
      <c r="C2088" t="s">
        <v>2834</v>
      </c>
      <c r="D2088" t="s">
        <v>2708</v>
      </c>
      <c r="E2088" s="218">
        <v>158495</v>
      </c>
      <c r="F2088" s="218">
        <v>127539.26999999997</v>
      </c>
    </row>
    <row r="2089" spans="1:6">
      <c r="A2089" s="229" t="s">
        <v>2787</v>
      </c>
      <c r="B2089" s="228" t="s">
        <v>2610</v>
      </c>
      <c r="C2089" t="s">
        <v>3989</v>
      </c>
      <c r="D2089" t="s">
        <v>4126</v>
      </c>
      <c r="E2089" s="218">
        <v>1000</v>
      </c>
      <c r="F2089" s="218">
        <v>0</v>
      </c>
    </row>
    <row r="2090" spans="1:6">
      <c r="A2090" s="229" t="s">
        <v>2787</v>
      </c>
      <c r="B2090" s="228" t="s">
        <v>2610</v>
      </c>
      <c r="C2090" t="s">
        <v>3989</v>
      </c>
      <c r="D2090" t="s">
        <v>2708</v>
      </c>
      <c r="E2090" s="218">
        <v>1100000</v>
      </c>
      <c r="F2090" s="218">
        <v>682164.05999999994</v>
      </c>
    </row>
    <row r="2091" spans="1:6">
      <c r="A2091" s="229" t="s">
        <v>2787</v>
      </c>
      <c r="B2091" s="228" t="s">
        <v>2609</v>
      </c>
      <c r="C2091" t="s">
        <v>4027</v>
      </c>
      <c r="D2091" t="s">
        <v>4126</v>
      </c>
      <c r="E2091" s="218">
        <v>3000</v>
      </c>
      <c r="F2091" s="218">
        <v>0</v>
      </c>
    </row>
    <row r="2092" spans="1:6">
      <c r="A2092" s="229" t="s">
        <v>2787</v>
      </c>
      <c r="B2092" s="228" t="s">
        <v>2609</v>
      </c>
      <c r="C2092" t="s">
        <v>3382</v>
      </c>
      <c r="D2092" t="s">
        <v>4126</v>
      </c>
      <c r="E2092" s="218">
        <v>3000</v>
      </c>
      <c r="F2092" s="218">
        <v>0</v>
      </c>
    </row>
    <row r="2093" spans="1:6">
      <c r="A2093" s="229" t="s">
        <v>2787</v>
      </c>
      <c r="B2093" s="228" t="s">
        <v>2609</v>
      </c>
      <c r="C2093" t="s">
        <v>4028</v>
      </c>
      <c r="D2093" t="s">
        <v>4126</v>
      </c>
      <c r="E2093" s="218">
        <v>2000</v>
      </c>
      <c r="F2093" s="218">
        <v>0</v>
      </c>
    </row>
    <row r="2094" spans="1:6">
      <c r="A2094" s="229" t="s">
        <v>2787</v>
      </c>
      <c r="B2094" s="228" t="s">
        <v>2609</v>
      </c>
      <c r="C2094" t="s">
        <v>4029</v>
      </c>
      <c r="D2094" t="s">
        <v>4126</v>
      </c>
      <c r="E2094" s="218">
        <v>1000</v>
      </c>
      <c r="F2094" s="218">
        <v>0</v>
      </c>
    </row>
    <row r="2095" spans="1:6">
      <c r="A2095" s="229" t="s">
        <v>2787</v>
      </c>
      <c r="B2095" s="228" t="s">
        <v>2609</v>
      </c>
      <c r="C2095" t="s">
        <v>4030</v>
      </c>
      <c r="D2095" t="s">
        <v>4126</v>
      </c>
      <c r="E2095" s="218">
        <v>12252207</v>
      </c>
      <c r="F2095" s="218">
        <v>12188135.720000001</v>
      </c>
    </row>
    <row r="2096" spans="1:6">
      <c r="A2096" s="229" t="s">
        <v>2787</v>
      </c>
      <c r="B2096" s="228" t="s">
        <v>2609</v>
      </c>
      <c r="C2096" t="s">
        <v>4030</v>
      </c>
      <c r="D2096" t="s">
        <v>2708</v>
      </c>
      <c r="E2096" s="218">
        <v>1338626</v>
      </c>
      <c r="F2096" s="218">
        <v>1257364.4999999998</v>
      </c>
    </row>
    <row r="2097" spans="1:6">
      <c r="A2097" s="229" t="s">
        <v>2787</v>
      </c>
      <c r="B2097" s="228" t="s">
        <v>2609</v>
      </c>
      <c r="C2097" t="s">
        <v>3397</v>
      </c>
      <c r="D2097" t="s">
        <v>4126</v>
      </c>
      <c r="E2097" s="218">
        <v>11296749</v>
      </c>
      <c r="F2097" s="218">
        <v>8187504.8900000006</v>
      </c>
    </row>
    <row r="2098" spans="1:6">
      <c r="A2098" s="229" t="s">
        <v>2787</v>
      </c>
      <c r="B2098" s="228" t="s">
        <v>2609</v>
      </c>
      <c r="C2098" t="s">
        <v>3397</v>
      </c>
      <c r="D2098" t="s">
        <v>2708</v>
      </c>
      <c r="E2098" s="218">
        <v>400000</v>
      </c>
      <c r="F2098" s="218">
        <v>0</v>
      </c>
    </row>
    <row r="2099" spans="1:6">
      <c r="A2099" s="229" t="s">
        <v>2787</v>
      </c>
      <c r="B2099" s="228" t="s">
        <v>2609</v>
      </c>
      <c r="C2099" t="s">
        <v>3397</v>
      </c>
      <c r="D2099" t="s">
        <v>2709</v>
      </c>
      <c r="E2099" s="218">
        <v>1123582</v>
      </c>
      <c r="F2099" s="218">
        <v>1121852.06</v>
      </c>
    </row>
    <row r="2100" spans="1:6">
      <c r="A2100" s="229" t="s">
        <v>2787</v>
      </c>
      <c r="B2100" s="228" t="s">
        <v>2609</v>
      </c>
      <c r="C2100" t="s">
        <v>4031</v>
      </c>
      <c r="D2100" t="s">
        <v>4126</v>
      </c>
      <c r="E2100" s="218">
        <v>32667244</v>
      </c>
      <c r="F2100" s="218">
        <v>29608689.780000001</v>
      </c>
    </row>
    <row r="2101" spans="1:6">
      <c r="A2101" s="229" t="s">
        <v>2787</v>
      </c>
      <c r="B2101" s="228" t="s">
        <v>2609</v>
      </c>
      <c r="C2101" t="s">
        <v>4031</v>
      </c>
      <c r="D2101" t="s">
        <v>2709</v>
      </c>
      <c r="E2101" s="218">
        <v>5111930</v>
      </c>
      <c r="F2101" s="218">
        <v>5266535.13</v>
      </c>
    </row>
    <row r="2102" spans="1:6">
      <c r="A2102" s="229" t="s">
        <v>2787</v>
      </c>
      <c r="B2102" s="228" t="s">
        <v>2597</v>
      </c>
      <c r="C2102" t="s">
        <v>4032</v>
      </c>
      <c r="D2102" t="s">
        <v>4126</v>
      </c>
      <c r="E2102" s="218">
        <v>32561</v>
      </c>
      <c r="F2102" s="218">
        <v>349577.28</v>
      </c>
    </row>
    <row r="2103" spans="1:6">
      <c r="A2103" s="229" t="s">
        <v>2787</v>
      </c>
      <c r="B2103" s="228" t="s">
        <v>2597</v>
      </c>
      <c r="C2103" t="s">
        <v>4033</v>
      </c>
      <c r="D2103" t="s">
        <v>4126</v>
      </c>
      <c r="E2103" s="218">
        <v>1000</v>
      </c>
      <c r="F2103" s="218">
        <v>0</v>
      </c>
    </row>
    <row r="2104" spans="1:6">
      <c r="A2104" s="229" t="s">
        <v>2787</v>
      </c>
      <c r="B2104" s="228" t="s">
        <v>2597</v>
      </c>
      <c r="C2104" t="s">
        <v>4034</v>
      </c>
      <c r="D2104" t="s">
        <v>4126</v>
      </c>
      <c r="E2104" s="218">
        <v>9214285</v>
      </c>
      <c r="F2104" s="218">
        <v>684576.25999999989</v>
      </c>
    </row>
    <row r="2105" spans="1:6">
      <c r="A2105" s="229" t="s">
        <v>2787</v>
      </c>
      <c r="B2105" s="228" t="s">
        <v>2597</v>
      </c>
      <c r="C2105" t="s">
        <v>4034</v>
      </c>
      <c r="D2105" t="s">
        <v>2709</v>
      </c>
      <c r="E2105" s="218">
        <v>112818</v>
      </c>
      <c r="F2105" s="218">
        <v>112817.51999999999</v>
      </c>
    </row>
    <row r="2106" spans="1:6">
      <c r="A2106" s="229" t="s">
        <v>2787</v>
      </c>
      <c r="B2106" s="228" t="s">
        <v>2597</v>
      </c>
      <c r="C2106" t="s">
        <v>2672</v>
      </c>
      <c r="D2106" t="s">
        <v>4126</v>
      </c>
      <c r="E2106" s="218">
        <v>34202905</v>
      </c>
      <c r="F2106" s="218">
        <v>33177810.490000002</v>
      </c>
    </row>
    <row r="2107" spans="1:6">
      <c r="A2107" s="229" t="s">
        <v>2787</v>
      </c>
      <c r="B2107" s="228" t="s">
        <v>2597</v>
      </c>
      <c r="C2107" t="s">
        <v>2672</v>
      </c>
      <c r="D2107" t="s">
        <v>2708</v>
      </c>
      <c r="E2107" s="218">
        <v>7109965</v>
      </c>
      <c r="F2107" s="218">
        <v>2412539.9900000002</v>
      </c>
    </row>
    <row r="2108" spans="1:6">
      <c r="A2108" s="229" t="s">
        <v>2787</v>
      </c>
      <c r="B2108" s="228" t="s">
        <v>2597</v>
      </c>
      <c r="C2108" t="s">
        <v>2672</v>
      </c>
      <c r="D2108" t="s">
        <v>2709</v>
      </c>
      <c r="E2108" s="218">
        <v>1190848</v>
      </c>
      <c r="F2108" s="218">
        <v>2889523.55</v>
      </c>
    </row>
    <row r="2109" spans="1:6">
      <c r="A2109" s="229" t="s">
        <v>2787</v>
      </c>
      <c r="B2109" s="228" t="s">
        <v>2597</v>
      </c>
      <c r="C2109" t="s">
        <v>4035</v>
      </c>
      <c r="D2109" t="s">
        <v>4126</v>
      </c>
      <c r="E2109" s="218">
        <v>18186738</v>
      </c>
      <c r="F2109" s="218">
        <v>16121719.040000001</v>
      </c>
    </row>
    <row r="2110" spans="1:6">
      <c r="A2110" s="229" t="s">
        <v>2787</v>
      </c>
      <c r="B2110" s="228" t="s">
        <v>2597</v>
      </c>
      <c r="C2110" t="s">
        <v>4035</v>
      </c>
      <c r="D2110" t="s">
        <v>2708</v>
      </c>
      <c r="E2110" s="218">
        <v>1975632</v>
      </c>
      <c r="F2110" s="218">
        <v>1975632</v>
      </c>
    </row>
    <row r="2111" spans="1:6">
      <c r="A2111" s="229" t="s">
        <v>2787</v>
      </c>
      <c r="B2111" s="228" t="s">
        <v>2597</v>
      </c>
      <c r="C2111" t="s">
        <v>4035</v>
      </c>
      <c r="D2111" t="s">
        <v>2709</v>
      </c>
      <c r="E2111" s="218">
        <v>1088594</v>
      </c>
      <c r="F2111" s="218">
        <v>1040974.2</v>
      </c>
    </row>
    <row r="2112" spans="1:6">
      <c r="A2112" s="229" t="s">
        <v>2787</v>
      </c>
      <c r="B2112" s="228" t="s">
        <v>2597</v>
      </c>
      <c r="C2112" t="s">
        <v>4036</v>
      </c>
      <c r="D2112" t="s">
        <v>4126</v>
      </c>
      <c r="E2112" s="218">
        <v>82115297</v>
      </c>
      <c r="F2112" s="218">
        <v>99565339.689999998</v>
      </c>
    </row>
    <row r="2113" spans="1:6">
      <c r="A2113" s="229" t="s">
        <v>2787</v>
      </c>
      <c r="B2113" s="228" t="s">
        <v>2597</v>
      </c>
      <c r="C2113" t="s">
        <v>4036</v>
      </c>
      <c r="D2113" t="s">
        <v>2708</v>
      </c>
      <c r="E2113" s="218">
        <v>10586026</v>
      </c>
      <c r="F2113" s="218">
        <v>7499185.7200000007</v>
      </c>
    </row>
    <row r="2114" spans="1:6">
      <c r="A2114" s="229" t="s">
        <v>2787</v>
      </c>
      <c r="B2114" s="228" t="s">
        <v>2597</v>
      </c>
      <c r="C2114" t="s">
        <v>4036</v>
      </c>
      <c r="D2114" t="s">
        <v>2709</v>
      </c>
      <c r="E2114" s="218">
        <v>8511390</v>
      </c>
      <c r="F2114" s="218">
        <v>15404322.930000002</v>
      </c>
    </row>
    <row r="2115" spans="1:6">
      <c r="A2115" s="229" t="s">
        <v>2787</v>
      </c>
      <c r="B2115" s="228" t="s">
        <v>2597</v>
      </c>
      <c r="C2115" t="s">
        <v>4037</v>
      </c>
      <c r="D2115" t="s">
        <v>4126</v>
      </c>
      <c r="E2115" s="218">
        <v>35269740</v>
      </c>
      <c r="F2115" s="218">
        <v>34906466.420000002</v>
      </c>
    </row>
    <row r="2116" spans="1:6">
      <c r="A2116" s="229" t="s">
        <v>2787</v>
      </c>
      <c r="B2116" s="228" t="s">
        <v>2597</v>
      </c>
      <c r="C2116" t="s">
        <v>4037</v>
      </c>
      <c r="D2116" t="s">
        <v>2708</v>
      </c>
      <c r="E2116" s="218">
        <v>1699114</v>
      </c>
      <c r="F2116" s="218">
        <v>1154627.06</v>
      </c>
    </row>
    <row r="2117" spans="1:6">
      <c r="A2117" s="229" t="s">
        <v>2787</v>
      </c>
      <c r="B2117" s="228" t="s">
        <v>2597</v>
      </c>
      <c r="C2117" t="s">
        <v>4037</v>
      </c>
      <c r="D2117" t="s">
        <v>2709</v>
      </c>
      <c r="E2117" s="218">
        <v>1042800</v>
      </c>
      <c r="F2117" s="218">
        <v>918641.75</v>
      </c>
    </row>
    <row r="2118" spans="1:6">
      <c r="A2118" s="229" t="s">
        <v>2787</v>
      </c>
      <c r="B2118" s="228" t="s">
        <v>2597</v>
      </c>
      <c r="C2118" t="s">
        <v>4038</v>
      </c>
      <c r="D2118" t="s">
        <v>4126</v>
      </c>
      <c r="E2118" s="218">
        <v>1731978</v>
      </c>
      <c r="F2118" s="218">
        <v>339997.94</v>
      </c>
    </row>
    <row r="2119" spans="1:6">
      <c r="A2119" s="229" t="s">
        <v>2787</v>
      </c>
      <c r="B2119" s="228" t="s">
        <v>2597</v>
      </c>
      <c r="C2119" t="s">
        <v>4039</v>
      </c>
      <c r="D2119" t="s">
        <v>4126</v>
      </c>
      <c r="E2119" s="218">
        <v>675000</v>
      </c>
      <c r="F2119" s="218">
        <v>0</v>
      </c>
    </row>
    <row r="2120" spans="1:6">
      <c r="A2120" s="229" t="s">
        <v>2787</v>
      </c>
      <c r="B2120" s="228" t="s">
        <v>2597</v>
      </c>
      <c r="C2120" t="s">
        <v>4040</v>
      </c>
      <c r="D2120" t="s">
        <v>4126</v>
      </c>
      <c r="E2120" s="218">
        <v>225000</v>
      </c>
      <c r="F2120" s="218">
        <v>0</v>
      </c>
    </row>
    <row r="2121" spans="1:6">
      <c r="A2121" s="229" t="s">
        <v>2787</v>
      </c>
      <c r="B2121" s="228" t="s">
        <v>2597</v>
      </c>
      <c r="C2121" t="s">
        <v>4041</v>
      </c>
      <c r="D2121" t="s">
        <v>4126</v>
      </c>
      <c r="E2121" s="218">
        <v>300000</v>
      </c>
      <c r="F2121" s="218">
        <v>0</v>
      </c>
    </row>
    <row r="2122" spans="1:6">
      <c r="A2122" s="229" t="s">
        <v>2787</v>
      </c>
      <c r="B2122" s="228" t="s">
        <v>2597</v>
      </c>
      <c r="C2122" t="s">
        <v>4042</v>
      </c>
      <c r="D2122" t="s">
        <v>4126</v>
      </c>
      <c r="E2122" s="218">
        <v>308669628</v>
      </c>
      <c r="F2122" s="218">
        <v>291559594.72000003</v>
      </c>
    </row>
    <row r="2123" spans="1:6">
      <c r="A2123" s="229" t="s">
        <v>2787</v>
      </c>
      <c r="B2123" s="228" t="s">
        <v>2597</v>
      </c>
      <c r="C2123" t="s">
        <v>4042</v>
      </c>
      <c r="D2123" t="s">
        <v>2708</v>
      </c>
      <c r="E2123" s="218">
        <v>10537206</v>
      </c>
      <c r="F2123" s="218">
        <v>10987561.579999998</v>
      </c>
    </row>
    <row r="2124" spans="1:6">
      <c r="A2124" s="229" t="s">
        <v>2787</v>
      </c>
      <c r="B2124" s="228" t="s">
        <v>2597</v>
      </c>
      <c r="C2124" t="s">
        <v>4042</v>
      </c>
      <c r="D2124" t="s">
        <v>2709</v>
      </c>
      <c r="E2124" s="218">
        <v>17189531</v>
      </c>
      <c r="F2124" s="218">
        <v>13159320.040000001</v>
      </c>
    </row>
    <row r="2125" spans="1:6">
      <c r="A2125" s="229" t="s">
        <v>2787</v>
      </c>
      <c r="B2125" s="228" t="s">
        <v>2597</v>
      </c>
      <c r="C2125" t="s">
        <v>4043</v>
      </c>
      <c r="D2125" t="s">
        <v>4126</v>
      </c>
      <c r="E2125" s="218">
        <v>5000</v>
      </c>
      <c r="F2125" s="218">
        <v>0</v>
      </c>
    </row>
    <row r="2126" spans="1:6">
      <c r="A2126" s="229" t="s">
        <v>2787</v>
      </c>
      <c r="B2126" s="228" t="s">
        <v>2597</v>
      </c>
      <c r="C2126" t="s">
        <v>4044</v>
      </c>
      <c r="D2126" t="s">
        <v>4126</v>
      </c>
      <c r="E2126" s="218">
        <v>4000</v>
      </c>
      <c r="F2126" s="218">
        <v>0</v>
      </c>
    </row>
    <row r="2127" spans="1:6">
      <c r="A2127" s="229" t="s">
        <v>2787</v>
      </c>
      <c r="B2127" s="228" t="s">
        <v>2597</v>
      </c>
      <c r="C2127" t="s">
        <v>4045</v>
      </c>
      <c r="D2127" t="s">
        <v>4126</v>
      </c>
      <c r="E2127" s="218">
        <v>175331</v>
      </c>
      <c r="F2127" s="218">
        <v>146618.07999999999</v>
      </c>
    </row>
    <row r="2128" spans="1:6">
      <c r="A2128" s="229" t="s">
        <v>2787</v>
      </c>
      <c r="B2128" s="228" t="s">
        <v>2597</v>
      </c>
      <c r="C2128" t="s">
        <v>4045</v>
      </c>
      <c r="D2128" t="s">
        <v>2708</v>
      </c>
      <c r="E2128" s="218">
        <v>17743560</v>
      </c>
      <c r="F2128" s="218">
        <v>12088608.800000001</v>
      </c>
    </row>
    <row r="2129" spans="1:6">
      <c r="A2129" s="229" t="s">
        <v>2787</v>
      </c>
      <c r="B2129" s="228" t="s">
        <v>2597</v>
      </c>
      <c r="C2129" t="s">
        <v>4046</v>
      </c>
      <c r="D2129" t="s">
        <v>4126</v>
      </c>
      <c r="E2129" s="218">
        <v>45426284</v>
      </c>
      <c r="F2129" s="218">
        <v>42395628.120000005</v>
      </c>
    </row>
    <row r="2130" spans="1:6">
      <c r="A2130" s="229" t="s">
        <v>2787</v>
      </c>
      <c r="B2130" s="228" t="s">
        <v>2597</v>
      </c>
      <c r="C2130" t="s">
        <v>4046</v>
      </c>
      <c r="D2130" t="s">
        <v>2708</v>
      </c>
      <c r="E2130" s="218">
        <v>2769541</v>
      </c>
      <c r="F2130" s="218">
        <v>3981867.11</v>
      </c>
    </row>
    <row r="2131" spans="1:6">
      <c r="A2131" s="229" t="s">
        <v>2787</v>
      </c>
      <c r="B2131" s="228" t="s">
        <v>2597</v>
      </c>
      <c r="C2131" t="s">
        <v>4046</v>
      </c>
      <c r="D2131" t="s">
        <v>2709</v>
      </c>
      <c r="E2131" s="218">
        <v>3000</v>
      </c>
      <c r="F2131" s="218">
        <v>0</v>
      </c>
    </row>
    <row r="2132" spans="1:6">
      <c r="A2132" s="229" t="s">
        <v>2787</v>
      </c>
      <c r="B2132" s="228" t="s">
        <v>2597</v>
      </c>
      <c r="C2132" t="s">
        <v>4047</v>
      </c>
      <c r="D2132" t="s">
        <v>4126</v>
      </c>
      <c r="E2132" s="218">
        <v>43000102</v>
      </c>
      <c r="F2132" s="218">
        <v>41291344.179999992</v>
      </c>
    </row>
    <row r="2133" spans="1:6">
      <c r="A2133" s="229" t="s">
        <v>2787</v>
      </c>
      <c r="B2133" s="228" t="s">
        <v>2597</v>
      </c>
      <c r="C2133" t="s">
        <v>4047</v>
      </c>
      <c r="D2133" t="s">
        <v>2708</v>
      </c>
      <c r="E2133" s="218">
        <v>208332</v>
      </c>
      <c r="F2133" s="218">
        <v>122152.00000000001</v>
      </c>
    </row>
    <row r="2134" spans="1:6">
      <c r="A2134" s="229" t="s">
        <v>2787</v>
      </c>
      <c r="B2134" s="228" t="s">
        <v>2597</v>
      </c>
      <c r="C2134" t="s">
        <v>4047</v>
      </c>
      <c r="D2134" t="s">
        <v>2709</v>
      </c>
      <c r="E2134" s="218">
        <v>5195973</v>
      </c>
      <c r="F2134" s="218">
        <v>4816332.91</v>
      </c>
    </row>
    <row r="2135" spans="1:6">
      <c r="A2135" s="229" t="s">
        <v>2787</v>
      </c>
      <c r="B2135" s="228" t="s">
        <v>2597</v>
      </c>
      <c r="C2135" t="s">
        <v>4048</v>
      </c>
      <c r="D2135" t="s">
        <v>4126</v>
      </c>
      <c r="E2135" s="218">
        <v>21842455</v>
      </c>
      <c r="F2135" s="218">
        <v>18242874.510000002</v>
      </c>
    </row>
    <row r="2136" spans="1:6">
      <c r="A2136" s="229" t="s">
        <v>2787</v>
      </c>
      <c r="B2136" s="228" t="s">
        <v>2597</v>
      </c>
      <c r="C2136" t="s">
        <v>4048</v>
      </c>
      <c r="D2136" t="s">
        <v>2708</v>
      </c>
      <c r="E2136" s="218">
        <v>3550545</v>
      </c>
      <c r="F2136" s="218">
        <v>3201143.58</v>
      </c>
    </row>
    <row r="2137" spans="1:6">
      <c r="A2137" s="229" t="s">
        <v>2787</v>
      </c>
      <c r="B2137" s="228" t="s">
        <v>2597</v>
      </c>
      <c r="C2137" t="s">
        <v>4048</v>
      </c>
      <c r="D2137" t="s">
        <v>2709</v>
      </c>
      <c r="E2137" s="218">
        <v>1000</v>
      </c>
      <c r="F2137" s="218">
        <v>0</v>
      </c>
    </row>
    <row r="2138" spans="1:6">
      <c r="A2138" s="229" t="s">
        <v>2787</v>
      </c>
      <c r="B2138" s="228" t="s">
        <v>2597</v>
      </c>
      <c r="C2138" t="s">
        <v>4049</v>
      </c>
      <c r="D2138" t="s">
        <v>4126</v>
      </c>
      <c r="E2138" s="218">
        <v>10750549</v>
      </c>
      <c r="F2138" s="218">
        <v>8435725.4000000004</v>
      </c>
    </row>
    <row r="2139" spans="1:6">
      <c r="A2139" s="229" t="s">
        <v>2787</v>
      </c>
      <c r="B2139" s="228" t="s">
        <v>2597</v>
      </c>
      <c r="C2139" t="s">
        <v>4049</v>
      </c>
      <c r="D2139" t="s">
        <v>2708</v>
      </c>
      <c r="E2139" s="218">
        <v>2152706</v>
      </c>
      <c r="F2139" s="218">
        <v>1874577.9400000002</v>
      </c>
    </row>
    <row r="2140" spans="1:6">
      <c r="A2140" s="229" t="s">
        <v>2787</v>
      </c>
      <c r="B2140" s="228" t="s">
        <v>2597</v>
      </c>
      <c r="C2140" t="s">
        <v>4049</v>
      </c>
      <c r="D2140" t="s">
        <v>2709</v>
      </c>
      <c r="E2140" s="218">
        <v>2000</v>
      </c>
      <c r="F2140" s="218">
        <v>0</v>
      </c>
    </row>
    <row r="2141" spans="1:6">
      <c r="A2141" s="229" t="s">
        <v>2787</v>
      </c>
      <c r="B2141" s="228" t="s">
        <v>2597</v>
      </c>
      <c r="C2141" t="s">
        <v>4050</v>
      </c>
      <c r="D2141" t="s">
        <v>4126</v>
      </c>
      <c r="E2141" s="218">
        <v>1691894</v>
      </c>
      <c r="F2141" s="218">
        <v>9685894.0399999991</v>
      </c>
    </row>
    <row r="2142" spans="1:6">
      <c r="A2142" s="229" t="s">
        <v>2787</v>
      </c>
      <c r="B2142" s="228" t="s">
        <v>2597</v>
      </c>
      <c r="C2142" t="s">
        <v>4050</v>
      </c>
      <c r="D2142" t="s">
        <v>2708</v>
      </c>
      <c r="E2142" s="218">
        <v>55962</v>
      </c>
      <c r="F2142" s="218">
        <v>5780</v>
      </c>
    </row>
    <row r="2143" spans="1:6">
      <c r="A2143" s="229" t="s">
        <v>2787</v>
      </c>
      <c r="B2143" s="228" t="s">
        <v>2597</v>
      </c>
      <c r="C2143" t="s">
        <v>4051</v>
      </c>
      <c r="D2143" t="s">
        <v>4126</v>
      </c>
      <c r="E2143" s="218">
        <v>3000</v>
      </c>
      <c r="F2143" s="218">
        <v>20000</v>
      </c>
    </row>
    <row r="2144" spans="1:6">
      <c r="A2144" s="229" t="s">
        <v>2787</v>
      </c>
      <c r="B2144" s="228" t="s">
        <v>2597</v>
      </c>
      <c r="C2144" t="s">
        <v>4052</v>
      </c>
      <c r="D2144" t="s">
        <v>4126</v>
      </c>
      <c r="E2144" s="218">
        <v>2000</v>
      </c>
      <c r="F2144" s="218">
        <v>0</v>
      </c>
    </row>
    <row r="2145" spans="1:6">
      <c r="A2145" s="229" t="s">
        <v>2787</v>
      </c>
      <c r="B2145" s="228" t="s">
        <v>2597</v>
      </c>
      <c r="C2145" t="s">
        <v>4053</v>
      </c>
      <c r="D2145" t="s">
        <v>4126</v>
      </c>
      <c r="E2145" s="218">
        <v>212076</v>
      </c>
      <c r="F2145" s="218">
        <v>270797.71000000002</v>
      </c>
    </row>
    <row r="2146" spans="1:6">
      <c r="A2146" s="229" t="s">
        <v>2787</v>
      </c>
      <c r="B2146" s="228" t="s">
        <v>2597</v>
      </c>
      <c r="C2146" t="s">
        <v>4054</v>
      </c>
      <c r="D2146" t="s">
        <v>4126</v>
      </c>
      <c r="E2146" s="218">
        <v>21000</v>
      </c>
      <c r="F2146" s="218">
        <v>0</v>
      </c>
    </row>
    <row r="2147" spans="1:6">
      <c r="A2147" s="229" t="s">
        <v>2787</v>
      </c>
      <c r="B2147" s="228" t="s">
        <v>2597</v>
      </c>
      <c r="C2147" t="s">
        <v>4055</v>
      </c>
      <c r="D2147" t="s">
        <v>4126</v>
      </c>
      <c r="E2147" s="218">
        <v>3000</v>
      </c>
      <c r="F2147" s="218">
        <v>0</v>
      </c>
    </row>
    <row r="2148" spans="1:6">
      <c r="A2148" s="229" t="s">
        <v>2787</v>
      </c>
      <c r="B2148" s="228" t="s">
        <v>2597</v>
      </c>
      <c r="C2148" t="s">
        <v>4056</v>
      </c>
      <c r="D2148" t="s">
        <v>4126</v>
      </c>
      <c r="E2148" s="218">
        <v>17500</v>
      </c>
      <c r="F2148" s="218">
        <v>0</v>
      </c>
    </row>
    <row r="2149" spans="1:6">
      <c r="A2149" s="229" t="s">
        <v>2787</v>
      </c>
      <c r="B2149" s="228" t="s">
        <v>2597</v>
      </c>
      <c r="C2149" t="s">
        <v>4057</v>
      </c>
      <c r="D2149" t="s">
        <v>4126</v>
      </c>
      <c r="E2149" s="218">
        <v>3000</v>
      </c>
      <c r="F2149" s="218">
        <v>0</v>
      </c>
    </row>
    <row r="2150" spans="1:6">
      <c r="A2150" s="229" t="s">
        <v>2787</v>
      </c>
      <c r="B2150" s="228" t="s">
        <v>2597</v>
      </c>
      <c r="C2150" t="s">
        <v>4058</v>
      </c>
      <c r="D2150" t="s">
        <v>4126</v>
      </c>
      <c r="E2150" s="218">
        <v>3750</v>
      </c>
      <c r="F2150" s="218">
        <v>0</v>
      </c>
    </row>
    <row r="2151" spans="1:6">
      <c r="A2151" s="229" t="s">
        <v>2787</v>
      </c>
      <c r="B2151" s="228" t="s">
        <v>2597</v>
      </c>
      <c r="C2151" t="s">
        <v>4059</v>
      </c>
      <c r="D2151" t="s">
        <v>4126</v>
      </c>
      <c r="E2151" s="218">
        <v>3000</v>
      </c>
      <c r="F2151" s="218">
        <v>0</v>
      </c>
    </row>
    <row r="2152" spans="1:6">
      <c r="A2152" s="229" t="s">
        <v>2787</v>
      </c>
      <c r="B2152" s="228" t="s">
        <v>2597</v>
      </c>
      <c r="C2152" t="s">
        <v>4060</v>
      </c>
      <c r="D2152" t="s">
        <v>4126</v>
      </c>
      <c r="E2152" s="218">
        <v>6000</v>
      </c>
      <c r="F2152" s="218">
        <v>0</v>
      </c>
    </row>
    <row r="2153" spans="1:6">
      <c r="A2153" s="229" t="s">
        <v>2787</v>
      </c>
      <c r="B2153" s="228" t="s">
        <v>2597</v>
      </c>
      <c r="C2153" t="s">
        <v>4061</v>
      </c>
      <c r="D2153" t="s">
        <v>4126</v>
      </c>
      <c r="E2153" s="218">
        <v>8157672</v>
      </c>
      <c r="F2153" s="218">
        <v>8274430.2199999997</v>
      </c>
    </row>
    <row r="2154" spans="1:6">
      <c r="A2154" s="229" t="s">
        <v>2787</v>
      </c>
      <c r="B2154" s="228" t="s">
        <v>2597</v>
      </c>
      <c r="C2154" t="s">
        <v>4061</v>
      </c>
      <c r="D2154" t="s">
        <v>2708</v>
      </c>
      <c r="E2154" s="218">
        <v>1000</v>
      </c>
      <c r="F2154" s="218">
        <v>0</v>
      </c>
    </row>
    <row r="2155" spans="1:6">
      <c r="A2155" s="229" t="s">
        <v>2787</v>
      </c>
      <c r="B2155" s="228" t="s">
        <v>2597</v>
      </c>
      <c r="C2155" t="s">
        <v>3155</v>
      </c>
      <c r="D2155" t="s">
        <v>4126</v>
      </c>
      <c r="E2155" s="218">
        <v>1630000</v>
      </c>
      <c r="F2155" s="218">
        <v>1623480</v>
      </c>
    </row>
    <row r="2156" spans="1:6">
      <c r="A2156" s="229" t="s">
        <v>2787</v>
      </c>
      <c r="B2156" s="228" t="s">
        <v>2597</v>
      </c>
      <c r="C2156" t="s">
        <v>4062</v>
      </c>
      <c r="D2156" t="s">
        <v>4126</v>
      </c>
      <c r="E2156" s="218">
        <v>6000</v>
      </c>
      <c r="F2156" s="218">
        <v>0</v>
      </c>
    </row>
    <row r="2157" spans="1:6">
      <c r="A2157" s="229" t="s">
        <v>2787</v>
      </c>
      <c r="B2157" s="228" t="s">
        <v>2597</v>
      </c>
      <c r="C2157" t="s">
        <v>4063</v>
      </c>
      <c r="D2157" t="s">
        <v>4126</v>
      </c>
      <c r="E2157" s="218">
        <v>2823252</v>
      </c>
      <c r="F2157" s="218">
        <v>1584901.17</v>
      </c>
    </row>
    <row r="2158" spans="1:6">
      <c r="A2158" s="229" t="s">
        <v>2787</v>
      </c>
      <c r="B2158" s="228" t="s">
        <v>2597</v>
      </c>
      <c r="C2158" t="s">
        <v>4064</v>
      </c>
      <c r="D2158" t="s">
        <v>4126</v>
      </c>
      <c r="E2158" s="218">
        <v>76471988</v>
      </c>
      <c r="F2158" s="218">
        <v>70036739.99000001</v>
      </c>
    </row>
    <row r="2159" spans="1:6">
      <c r="A2159" s="229" t="s">
        <v>2787</v>
      </c>
      <c r="B2159" s="228" t="s">
        <v>2597</v>
      </c>
      <c r="C2159" t="s">
        <v>4064</v>
      </c>
      <c r="D2159" t="s">
        <v>2708</v>
      </c>
      <c r="E2159" s="218">
        <v>5927277</v>
      </c>
      <c r="F2159" s="218">
        <v>4237214.0500000007</v>
      </c>
    </row>
    <row r="2160" spans="1:6">
      <c r="A2160" s="229" t="s">
        <v>2787</v>
      </c>
      <c r="B2160" s="228" t="s">
        <v>2597</v>
      </c>
      <c r="C2160" t="s">
        <v>4065</v>
      </c>
      <c r="D2160" t="s">
        <v>4126</v>
      </c>
      <c r="E2160" s="218">
        <v>14034261</v>
      </c>
      <c r="F2160" s="218">
        <v>14953579.149999999</v>
      </c>
    </row>
    <row r="2161" spans="1:6">
      <c r="A2161" s="229" t="s">
        <v>2787</v>
      </c>
      <c r="B2161" s="228" t="s">
        <v>2597</v>
      </c>
      <c r="C2161" t="s">
        <v>4065</v>
      </c>
      <c r="D2161" t="s">
        <v>2708</v>
      </c>
      <c r="E2161" s="218">
        <v>291229</v>
      </c>
      <c r="F2161" s="218">
        <v>291229</v>
      </c>
    </row>
    <row r="2162" spans="1:6">
      <c r="A2162" s="229" t="s">
        <v>2787</v>
      </c>
      <c r="B2162" s="228" t="s">
        <v>2597</v>
      </c>
      <c r="C2162" t="s">
        <v>4065</v>
      </c>
      <c r="D2162" t="s">
        <v>2709</v>
      </c>
      <c r="E2162" s="218">
        <v>4416000</v>
      </c>
      <c r="F2162" s="218">
        <v>4348223.42</v>
      </c>
    </row>
    <row r="2163" spans="1:6">
      <c r="A2163" s="229" t="s">
        <v>2787</v>
      </c>
      <c r="B2163" s="228" t="s">
        <v>2597</v>
      </c>
      <c r="C2163" t="s">
        <v>4066</v>
      </c>
      <c r="D2163" t="s">
        <v>4126</v>
      </c>
      <c r="E2163" s="218">
        <v>2126841</v>
      </c>
      <c r="F2163" s="218">
        <v>472048.56000000006</v>
      </c>
    </row>
    <row r="2164" spans="1:6">
      <c r="A2164" s="229" t="s">
        <v>2787</v>
      </c>
      <c r="B2164" s="228" t="s">
        <v>2597</v>
      </c>
      <c r="C2164" t="s">
        <v>4066</v>
      </c>
      <c r="D2164" t="s">
        <v>2708</v>
      </c>
      <c r="E2164" s="218">
        <v>693437</v>
      </c>
      <c r="F2164" s="218">
        <v>204501.66</v>
      </c>
    </row>
    <row r="2165" spans="1:6">
      <c r="A2165" s="229" t="s">
        <v>2787</v>
      </c>
      <c r="B2165" s="228" t="s">
        <v>2597</v>
      </c>
      <c r="C2165" t="s">
        <v>4067</v>
      </c>
      <c r="D2165" t="s">
        <v>4126</v>
      </c>
      <c r="E2165" s="218">
        <v>135480917</v>
      </c>
      <c r="F2165" s="218">
        <v>121656828.62000002</v>
      </c>
    </row>
    <row r="2166" spans="1:6">
      <c r="A2166" s="229" t="s">
        <v>2787</v>
      </c>
      <c r="B2166" s="228" t="s">
        <v>2597</v>
      </c>
      <c r="C2166" t="s">
        <v>4067</v>
      </c>
      <c r="D2166" t="s">
        <v>2708</v>
      </c>
      <c r="E2166" s="218">
        <v>8777298</v>
      </c>
      <c r="F2166" s="218">
        <v>5594543.6199999992</v>
      </c>
    </row>
    <row r="2167" spans="1:6">
      <c r="A2167" s="229" t="s">
        <v>2787</v>
      </c>
      <c r="B2167" s="228" t="s">
        <v>2597</v>
      </c>
      <c r="C2167" t="s">
        <v>4067</v>
      </c>
      <c r="D2167" t="s">
        <v>2709</v>
      </c>
      <c r="E2167" s="218">
        <v>12337184</v>
      </c>
      <c r="F2167" s="218">
        <v>10917906.960000001</v>
      </c>
    </row>
    <row r="2168" spans="1:6">
      <c r="A2168" s="229" t="s">
        <v>2787</v>
      </c>
      <c r="B2168" s="228" t="s">
        <v>2597</v>
      </c>
      <c r="C2168" t="s">
        <v>4068</v>
      </c>
      <c r="D2168" t="s">
        <v>4126</v>
      </c>
      <c r="E2168" s="218">
        <v>849508</v>
      </c>
      <c r="F2168" s="218">
        <v>726643.67999999993</v>
      </c>
    </row>
    <row r="2169" spans="1:6">
      <c r="A2169" s="229" t="s">
        <v>2787</v>
      </c>
      <c r="B2169" s="228" t="s">
        <v>2597</v>
      </c>
      <c r="C2169" t="s">
        <v>4069</v>
      </c>
      <c r="D2169" t="s">
        <v>4126</v>
      </c>
      <c r="E2169" s="218">
        <v>9621463</v>
      </c>
      <c r="F2169" s="218">
        <v>10107306.810000001</v>
      </c>
    </row>
    <row r="2170" spans="1:6">
      <c r="A2170" s="229" t="s">
        <v>2787</v>
      </c>
      <c r="B2170" s="228" t="s">
        <v>2597</v>
      </c>
      <c r="C2170" t="s">
        <v>4069</v>
      </c>
      <c r="D2170" t="s">
        <v>2708</v>
      </c>
      <c r="E2170" s="218">
        <v>2514393</v>
      </c>
      <c r="F2170" s="218">
        <v>2068622.5799999998</v>
      </c>
    </row>
    <row r="2171" spans="1:6">
      <c r="A2171" s="229" t="s">
        <v>2787</v>
      </c>
      <c r="B2171" s="228" t="s">
        <v>2597</v>
      </c>
      <c r="C2171" t="s">
        <v>4069</v>
      </c>
      <c r="D2171" t="s">
        <v>2709</v>
      </c>
      <c r="E2171" s="218">
        <v>1000</v>
      </c>
      <c r="F2171" s="218">
        <v>0</v>
      </c>
    </row>
    <row r="2172" spans="1:6">
      <c r="A2172" s="229" t="s">
        <v>2787</v>
      </c>
      <c r="B2172" s="228" t="s">
        <v>2597</v>
      </c>
      <c r="C2172" t="s">
        <v>4070</v>
      </c>
      <c r="D2172" t="s">
        <v>4126</v>
      </c>
      <c r="E2172" s="218">
        <v>10520</v>
      </c>
      <c r="F2172" s="218">
        <v>0</v>
      </c>
    </row>
    <row r="2173" spans="1:6">
      <c r="A2173" s="229" t="s">
        <v>2787</v>
      </c>
      <c r="B2173" s="228" t="s">
        <v>2597</v>
      </c>
      <c r="C2173" t="s">
        <v>4070</v>
      </c>
      <c r="D2173" t="s">
        <v>2708</v>
      </c>
      <c r="E2173" s="218">
        <v>269430</v>
      </c>
      <c r="F2173" s="218">
        <v>54508</v>
      </c>
    </row>
    <row r="2174" spans="1:6">
      <c r="A2174" s="229" t="s">
        <v>2787</v>
      </c>
      <c r="B2174" s="228" t="s">
        <v>2597</v>
      </c>
      <c r="C2174" t="s">
        <v>4071</v>
      </c>
      <c r="D2174" t="s">
        <v>4126</v>
      </c>
      <c r="E2174" s="218">
        <v>2151484</v>
      </c>
      <c r="F2174" s="218">
        <v>2068828.49</v>
      </c>
    </row>
    <row r="2175" spans="1:6">
      <c r="A2175" s="229" t="s">
        <v>2787</v>
      </c>
      <c r="B2175" s="228" t="s">
        <v>2596</v>
      </c>
      <c r="C2175" t="s">
        <v>2815</v>
      </c>
      <c r="D2175" t="s">
        <v>4126</v>
      </c>
      <c r="E2175" s="218">
        <v>1000</v>
      </c>
      <c r="F2175" s="218">
        <v>0</v>
      </c>
    </row>
    <row r="2176" spans="1:6">
      <c r="A2176" s="229" t="s">
        <v>2787</v>
      </c>
      <c r="B2176" s="228" t="s">
        <v>2596</v>
      </c>
      <c r="C2176" t="s">
        <v>4046</v>
      </c>
      <c r="D2176" t="s">
        <v>4126</v>
      </c>
      <c r="E2176" s="218">
        <v>1076241</v>
      </c>
      <c r="F2176" s="218">
        <v>891462.96</v>
      </c>
    </row>
    <row r="2177" spans="1:6">
      <c r="A2177" s="229" t="s">
        <v>2787</v>
      </c>
      <c r="B2177" s="228" t="s">
        <v>2596</v>
      </c>
      <c r="C2177" t="s">
        <v>4050</v>
      </c>
      <c r="D2177" t="s">
        <v>4126</v>
      </c>
      <c r="E2177" s="218">
        <v>2036403</v>
      </c>
      <c r="F2177" s="218">
        <v>1299839.6100000003</v>
      </c>
    </row>
    <row r="2178" spans="1:6">
      <c r="A2178" s="229" t="s">
        <v>2787</v>
      </c>
      <c r="B2178" s="228" t="s">
        <v>2596</v>
      </c>
      <c r="C2178" t="s">
        <v>4050</v>
      </c>
      <c r="D2178" t="s">
        <v>2708</v>
      </c>
      <c r="E2178" s="218">
        <v>23800</v>
      </c>
      <c r="F2178" s="218">
        <v>17851</v>
      </c>
    </row>
    <row r="2179" spans="1:6">
      <c r="A2179" s="219" t="s">
        <v>2787</v>
      </c>
      <c r="B2179" s="228" t="s">
        <v>2596</v>
      </c>
      <c r="C2179" t="s">
        <v>4066</v>
      </c>
      <c r="D2179" t="s">
        <v>4126</v>
      </c>
      <c r="E2179" s="218">
        <v>813964</v>
      </c>
      <c r="F2179" s="218">
        <v>278852.17</v>
      </c>
    </row>
    <row r="2180" spans="1:6">
      <c r="A2180" s="229" t="s">
        <v>2788</v>
      </c>
      <c r="B2180" s="228" t="s">
        <v>2618</v>
      </c>
      <c r="C2180" t="s">
        <v>3292</v>
      </c>
      <c r="D2180" t="s">
        <v>2712</v>
      </c>
      <c r="E2180" s="218">
        <v>2000</v>
      </c>
      <c r="F2180" s="218">
        <v>0</v>
      </c>
    </row>
    <row r="2181" spans="1:6">
      <c r="A2181" s="229" t="s">
        <v>2788</v>
      </c>
      <c r="B2181" s="228" t="s">
        <v>2618</v>
      </c>
      <c r="C2181" t="s">
        <v>3293</v>
      </c>
      <c r="D2181" t="s">
        <v>2712</v>
      </c>
      <c r="E2181" s="218">
        <v>1000</v>
      </c>
      <c r="F2181" s="218">
        <v>1077420.56</v>
      </c>
    </row>
    <row r="2182" spans="1:6">
      <c r="A2182" s="229" t="s">
        <v>2788</v>
      </c>
      <c r="B2182" s="228" t="s">
        <v>2618</v>
      </c>
      <c r="C2182" t="s">
        <v>4072</v>
      </c>
      <c r="D2182" t="s">
        <v>2712</v>
      </c>
      <c r="E2182" s="218">
        <v>3000</v>
      </c>
      <c r="F2182" s="218">
        <v>0</v>
      </c>
    </row>
    <row r="2183" spans="1:6">
      <c r="A2183" s="229" t="s">
        <v>2788</v>
      </c>
      <c r="B2183" s="228" t="s">
        <v>2618</v>
      </c>
      <c r="C2183" t="s">
        <v>4073</v>
      </c>
      <c r="D2183" t="s">
        <v>2712</v>
      </c>
      <c r="E2183" s="218">
        <v>1000</v>
      </c>
      <c r="F2183" s="218">
        <v>0</v>
      </c>
    </row>
    <row r="2184" spans="1:6">
      <c r="A2184" s="229" t="s">
        <v>2788</v>
      </c>
      <c r="B2184" s="228" t="s">
        <v>2618</v>
      </c>
      <c r="C2184" t="s">
        <v>4074</v>
      </c>
      <c r="D2184" t="s">
        <v>2712</v>
      </c>
      <c r="E2184" s="218">
        <v>1000</v>
      </c>
      <c r="F2184" s="218">
        <v>0</v>
      </c>
    </row>
    <row r="2185" spans="1:6">
      <c r="A2185" s="229" t="s">
        <v>2788</v>
      </c>
      <c r="B2185" s="228" t="s">
        <v>2618</v>
      </c>
      <c r="C2185" t="s">
        <v>3299</v>
      </c>
      <c r="D2185" t="s">
        <v>2712</v>
      </c>
      <c r="E2185" s="218">
        <v>1000</v>
      </c>
      <c r="F2185" s="218">
        <v>24458666.689999998</v>
      </c>
    </row>
    <row r="2186" spans="1:6">
      <c r="A2186" s="229" t="s">
        <v>2788</v>
      </c>
      <c r="B2186" s="228" t="s">
        <v>2618</v>
      </c>
      <c r="C2186" t="s">
        <v>4075</v>
      </c>
      <c r="D2186" t="s">
        <v>2712</v>
      </c>
      <c r="E2186" s="218">
        <v>1000</v>
      </c>
      <c r="F2186" s="218">
        <v>0</v>
      </c>
    </row>
    <row r="2187" spans="1:6">
      <c r="A2187" s="229" t="s">
        <v>2788</v>
      </c>
      <c r="B2187" s="228" t="s">
        <v>2618</v>
      </c>
      <c r="C2187" t="s">
        <v>4076</v>
      </c>
      <c r="D2187" t="s">
        <v>2712</v>
      </c>
      <c r="E2187" s="218">
        <v>20248000</v>
      </c>
      <c r="F2187" s="218">
        <v>0</v>
      </c>
    </row>
    <row r="2188" spans="1:6">
      <c r="A2188" s="229" t="s">
        <v>2788</v>
      </c>
      <c r="B2188" s="228" t="s">
        <v>2618</v>
      </c>
      <c r="C2188" t="s">
        <v>3306</v>
      </c>
      <c r="D2188" t="s">
        <v>2712</v>
      </c>
      <c r="E2188" s="218">
        <v>1000</v>
      </c>
      <c r="F2188" s="218">
        <v>0</v>
      </c>
    </row>
    <row r="2189" spans="1:6">
      <c r="A2189" s="229" t="s">
        <v>2788</v>
      </c>
      <c r="B2189" s="228" t="s">
        <v>2618</v>
      </c>
      <c r="C2189" t="s">
        <v>3307</v>
      </c>
      <c r="D2189" t="s">
        <v>2712</v>
      </c>
      <c r="E2189" s="218">
        <v>3000</v>
      </c>
      <c r="F2189" s="218">
        <v>72801</v>
      </c>
    </row>
    <row r="2190" spans="1:6">
      <c r="A2190" s="229" t="s">
        <v>2788</v>
      </c>
      <c r="B2190" s="228" t="s">
        <v>2618</v>
      </c>
      <c r="C2190" t="s">
        <v>4077</v>
      </c>
      <c r="D2190" t="s">
        <v>2712</v>
      </c>
      <c r="E2190" s="218">
        <v>1000</v>
      </c>
      <c r="F2190" s="218">
        <v>0</v>
      </c>
    </row>
    <row r="2191" spans="1:6">
      <c r="A2191" s="219" t="s">
        <v>2788</v>
      </c>
      <c r="B2191" s="228" t="s">
        <v>2618</v>
      </c>
      <c r="C2191" t="s">
        <v>3308</v>
      </c>
      <c r="D2191" t="s">
        <v>2712</v>
      </c>
      <c r="E2191" s="218">
        <v>1767300</v>
      </c>
      <c r="F2191" s="218">
        <v>5137345.4700000007</v>
      </c>
    </row>
    <row r="2192" spans="1:6">
      <c r="A2192" s="229" t="s">
        <v>2789</v>
      </c>
      <c r="B2192" s="228" t="s">
        <v>2623</v>
      </c>
      <c r="C2192" t="s">
        <v>3238</v>
      </c>
      <c r="D2192" t="s">
        <v>2712</v>
      </c>
      <c r="E2192" s="218">
        <v>1000000</v>
      </c>
      <c r="F2192" s="218">
        <v>92403</v>
      </c>
    </row>
    <row r="2193" spans="1:6">
      <c r="A2193" s="219" t="s">
        <v>2789</v>
      </c>
      <c r="B2193" s="228" t="s">
        <v>2623</v>
      </c>
      <c r="C2193" t="s">
        <v>3239</v>
      </c>
      <c r="D2193" t="s">
        <v>2712</v>
      </c>
      <c r="E2193" s="218">
        <v>6000000</v>
      </c>
      <c r="F2193" s="218">
        <v>819973</v>
      </c>
    </row>
    <row r="2194" spans="1:6">
      <c r="A2194" s="229" t="s">
        <v>2790</v>
      </c>
      <c r="B2194" s="228" t="s">
        <v>2606</v>
      </c>
      <c r="C2194" t="s">
        <v>3870</v>
      </c>
      <c r="D2194" t="s">
        <v>4126</v>
      </c>
      <c r="E2194" s="218">
        <v>1000</v>
      </c>
      <c r="F2194" s="218">
        <v>0</v>
      </c>
    </row>
    <row r="2195" spans="1:6">
      <c r="A2195" s="229" t="s">
        <v>2790</v>
      </c>
      <c r="B2195" s="228" t="s">
        <v>2606</v>
      </c>
      <c r="C2195" t="s">
        <v>3870</v>
      </c>
      <c r="D2195" t="s">
        <v>2709</v>
      </c>
      <c r="E2195" s="218">
        <v>4410</v>
      </c>
      <c r="F2195" s="218">
        <v>0</v>
      </c>
    </row>
    <row r="2196" spans="1:6">
      <c r="A2196" s="229" t="s">
        <v>2790</v>
      </c>
      <c r="B2196" s="228" t="s">
        <v>2606</v>
      </c>
      <c r="C2196" t="s">
        <v>3870</v>
      </c>
      <c r="D2196" t="s">
        <v>2712</v>
      </c>
      <c r="E2196" s="218">
        <v>1000</v>
      </c>
      <c r="F2196" s="218">
        <v>0</v>
      </c>
    </row>
    <row r="2197" spans="1:6">
      <c r="A2197" s="219" t="s">
        <v>2790</v>
      </c>
      <c r="B2197" s="228" t="s">
        <v>2606</v>
      </c>
      <c r="C2197" t="s">
        <v>4078</v>
      </c>
      <c r="D2197" t="s">
        <v>4126</v>
      </c>
      <c r="E2197" s="218">
        <v>800000</v>
      </c>
      <c r="F2197" s="218">
        <v>400000</v>
      </c>
    </row>
    <row r="2198" spans="1:6">
      <c r="A2198" s="219" t="s">
        <v>2791</v>
      </c>
      <c r="B2198" s="228" t="s">
        <v>2623</v>
      </c>
      <c r="C2198" t="s">
        <v>3234</v>
      </c>
      <c r="D2198" t="s">
        <v>2712</v>
      </c>
      <c r="E2198" s="218">
        <v>423360</v>
      </c>
      <c r="F2198" s="218">
        <v>0</v>
      </c>
    </row>
    <row r="2199" spans="1:6">
      <c r="A2199" s="229" t="s">
        <v>2792</v>
      </c>
      <c r="B2199" s="228" t="s">
        <v>2623</v>
      </c>
      <c r="C2199" t="s">
        <v>4079</v>
      </c>
      <c r="D2199" t="s">
        <v>2712</v>
      </c>
      <c r="E2199" s="218">
        <v>177820</v>
      </c>
      <c r="F2199" s="218">
        <v>0</v>
      </c>
    </row>
    <row r="2200" spans="1:6">
      <c r="A2200" s="229" t="s">
        <v>2792</v>
      </c>
      <c r="B2200" s="228" t="s">
        <v>2623</v>
      </c>
      <c r="C2200" t="s">
        <v>4080</v>
      </c>
      <c r="D2200" t="s">
        <v>2712</v>
      </c>
      <c r="E2200" s="218">
        <v>4324258</v>
      </c>
      <c r="F2200" s="218">
        <v>0</v>
      </c>
    </row>
    <row r="2201" spans="1:6">
      <c r="A2201" s="229" t="s">
        <v>2792</v>
      </c>
      <c r="B2201" s="228" t="s">
        <v>2623</v>
      </c>
      <c r="C2201" t="s">
        <v>4081</v>
      </c>
      <c r="D2201" t="s">
        <v>2712</v>
      </c>
      <c r="E2201" s="218">
        <v>472088</v>
      </c>
      <c r="F2201" s="218">
        <v>0</v>
      </c>
    </row>
    <row r="2202" spans="1:6">
      <c r="A2202" s="229" t="s">
        <v>2792</v>
      </c>
      <c r="B2202" s="228" t="s">
        <v>2623</v>
      </c>
      <c r="C2202" t="s">
        <v>3234</v>
      </c>
      <c r="D2202" t="s">
        <v>2712</v>
      </c>
      <c r="E2202" s="218">
        <v>6940000</v>
      </c>
      <c r="F2202" s="218">
        <v>70770.559999999998</v>
      </c>
    </row>
    <row r="2203" spans="1:6">
      <c r="A2203" s="229" t="s">
        <v>2792</v>
      </c>
      <c r="B2203" s="228" t="s">
        <v>2623</v>
      </c>
      <c r="C2203" t="s">
        <v>3236</v>
      </c>
      <c r="D2203" t="s">
        <v>2712</v>
      </c>
      <c r="E2203" s="218">
        <v>1000</v>
      </c>
      <c r="F2203" s="218">
        <v>0</v>
      </c>
    </row>
    <row r="2204" spans="1:6">
      <c r="A2204" s="229" t="s">
        <v>2792</v>
      </c>
      <c r="B2204" s="228" t="s">
        <v>2623</v>
      </c>
      <c r="C2204" t="s">
        <v>3237</v>
      </c>
      <c r="D2204" t="s">
        <v>2712</v>
      </c>
      <c r="E2204" s="218">
        <v>7959000</v>
      </c>
      <c r="F2204" s="218">
        <v>317156.93</v>
      </c>
    </row>
    <row r="2205" spans="1:6">
      <c r="A2205" s="229" t="s">
        <v>2792</v>
      </c>
      <c r="B2205" s="228" t="s">
        <v>2621</v>
      </c>
      <c r="C2205" t="s">
        <v>2829</v>
      </c>
      <c r="D2205" t="s">
        <v>2712</v>
      </c>
      <c r="E2205" s="218">
        <v>183852000</v>
      </c>
      <c r="F2205" s="218">
        <v>130796504.50999999</v>
      </c>
    </row>
    <row r="2206" spans="1:6">
      <c r="A2206" s="229" t="s">
        <v>2792</v>
      </c>
      <c r="B2206" s="228" t="s">
        <v>2621</v>
      </c>
      <c r="C2206" t="s">
        <v>4082</v>
      </c>
      <c r="D2206" t="s">
        <v>2712</v>
      </c>
      <c r="E2206" s="218">
        <v>355640</v>
      </c>
      <c r="F2206" s="218">
        <v>0</v>
      </c>
    </row>
    <row r="2207" spans="1:6">
      <c r="A2207" s="229" t="s">
        <v>2792</v>
      </c>
      <c r="B2207" s="228" t="s">
        <v>2621</v>
      </c>
      <c r="C2207" t="s">
        <v>4083</v>
      </c>
      <c r="D2207" t="s">
        <v>2712</v>
      </c>
      <c r="E2207" s="218">
        <v>355640</v>
      </c>
      <c r="F2207" s="218">
        <v>0</v>
      </c>
    </row>
    <row r="2208" spans="1:6">
      <c r="A2208" s="229" t="s">
        <v>2792</v>
      </c>
      <c r="B2208" s="228" t="s">
        <v>2621</v>
      </c>
      <c r="C2208" t="s">
        <v>4084</v>
      </c>
      <c r="D2208" t="s">
        <v>2712</v>
      </c>
      <c r="E2208" s="218">
        <v>177820</v>
      </c>
      <c r="F2208" s="218">
        <v>0</v>
      </c>
    </row>
    <row r="2209" spans="1:6">
      <c r="A2209" s="229" t="s">
        <v>2792</v>
      </c>
      <c r="B2209" s="228" t="s">
        <v>2621</v>
      </c>
      <c r="C2209" t="s">
        <v>4085</v>
      </c>
      <c r="D2209" t="s">
        <v>2712</v>
      </c>
      <c r="E2209" s="218">
        <v>8646516</v>
      </c>
      <c r="F2209" s="218">
        <v>0</v>
      </c>
    </row>
    <row r="2210" spans="1:6">
      <c r="A2210" s="229" t="s">
        <v>2792</v>
      </c>
      <c r="B2210" s="228" t="s">
        <v>2621</v>
      </c>
      <c r="C2210" t="s">
        <v>4086</v>
      </c>
      <c r="D2210" t="s">
        <v>2712</v>
      </c>
      <c r="E2210" s="218">
        <v>8646516</v>
      </c>
      <c r="F2210" s="218">
        <v>0</v>
      </c>
    </row>
    <row r="2211" spans="1:6">
      <c r="A2211" s="229" t="s">
        <v>2792</v>
      </c>
      <c r="B2211" s="228" t="s">
        <v>2621</v>
      </c>
      <c r="C2211" t="s">
        <v>4087</v>
      </c>
      <c r="D2211" t="s">
        <v>2712</v>
      </c>
      <c r="E2211" s="218">
        <v>4323258</v>
      </c>
      <c r="F2211" s="218">
        <v>0</v>
      </c>
    </row>
    <row r="2212" spans="1:6">
      <c r="A2212" s="229" t="s">
        <v>2792</v>
      </c>
      <c r="B2212" s="228" t="s">
        <v>2621</v>
      </c>
      <c r="C2212" t="s">
        <v>4088</v>
      </c>
      <c r="D2212" t="s">
        <v>2712</v>
      </c>
      <c r="E2212" s="218">
        <v>944176</v>
      </c>
      <c r="F2212" s="218">
        <v>0</v>
      </c>
    </row>
    <row r="2213" spans="1:6">
      <c r="A2213" s="229" t="s">
        <v>2792</v>
      </c>
      <c r="B2213" s="228" t="s">
        <v>2621</v>
      </c>
      <c r="C2213" t="s">
        <v>4089</v>
      </c>
      <c r="D2213" t="s">
        <v>2712</v>
      </c>
      <c r="E2213" s="218">
        <v>944176</v>
      </c>
      <c r="F2213" s="218">
        <v>0</v>
      </c>
    </row>
    <row r="2214" spans="1:6">
      <c r="A2214" s="229" t="s">
        <v>2792</v>
      </c>
      <c r="B2214" s="228" t="s">
        <v>2621</v>
      </c>
      <c r="C2214" t="s">
        <v>4090</v>
      </c>
      <c r="D2214" t="s">
        <v>2712</v>
      </c>
      <c r="E2214" s="218">
        <v>472088</v>
      </c>
      <c r="F2214" s="218">
        <v>0</v>
      </c>
    </row>
    <row r="2215" spans="1:6">
      <c r="A2215" s="229" t="s">
        <v>2792</v>
      </c>
      <c r="B2215" s="228" t="s">
        <v>2618</v>
      </c>
      <c r="C2215" t="s">
        <v>3292</v>
      </c>
      <c r="D2215" t="s">
        <v>2712</v>
      </c>
      <c r="E2215" s="218">
        <v>1000</v>
      </c>
      <c r="F2215" s="218">
        <v>0</v>
      </c>
    </row>
    <row r="2216" spans="1:6">
      <c r="A2216" s="229" t="s">
        <v>2792</v>
      </c>
      <c r="B2216" s="228" t="s">
        <v>2618</v>
      </c>
      <c r="C2216" t="s">
        <v>3293</v>
      </c>
      <c r="D2216" t="s">
        <v>2712</v>
      </c>
      <c r="E2216" s="218">
        <v>1000</v>
      </c>
      <c r="F2216" s="218">
        <v>0</v>
      </c>
    </row>
    <row r="2217" spans="1:6">
      <c r="A2217" s="229" t="s">
        <v>2792</v>
      </c>
      <c r="B2217" s="228" t="s">
        <v>2618</v>
      </c>
      <c r="C2217" t="s">
        <v>2936</v>
      </c>
      <c r="D2217" t="s">
        <v>2712</v>
      </c>
      <c r="E2217" s="218">
        <v>6131500</v>
      </c>
      <c r="F2217" s="218">
        <v>0</v>
      </c>
    </row>
    <row r="2218" spans="1:6">
      <c r="A2218" s="229" t="s">
        <v>2792</v>
      </c>
      <c r="B2218" s="228" t="s">
        <v>2618</v>
      </c>
      <c r="C2218" t="s">
        <v>4091</v>
      </c>
      <c r="D2218" t="s">
        <v>2712</v>
      </c>
      <c r="E2218" s="218">
        <v>266730</v>
      </c>
      <c r="F2218" s="218">
        <v>0</v>
      </c>
    </row>
    <row r="2219" spans="1:6">
      <c r="A2219" s="229" t="s">
        <v>2792</v>
      </c>
      <c r="B2219" s="228" t="s">
        <v>2618</v>
      </c>
      <c r="C2219" t="s">
        <v>4092</v>
      </c>
      <c r="D2219" t="s">
        <v>2712</v>
      </c>
      <c r="E2219" s="218">
        <v>6484887</v>
      </c>
      <c r="F2219" s="218">
        <v>0</v>
      </c>
    </row>
    <row r="2220" spans="1:6">
      <c r="A2220" s="229" t="s">
        <v>2792</v>
      </c>
      <c r="B2220" s="228" t="s">
        <v>2618</v>
      </c>
      <c r="C2220" t="s">
        <v>4093</v>
      </c>
      <c r="D2220" t="s">
        <v>2712</v>
      </c>
      <c r="E2220" s="218">
        <v>708132</v>
      </c>
      <c r="F2220" s="218">
        <v>0</v>
      </c>
    </row>
    <row r="2221" spans="1:6">
      <c r="A2221" s="229" t="s">
        <v>2792</v>
      </c>
      <c r="B2221" s="228" t="s">
        <v>2617</v>
      </c>
      <c r="C2221" t="s">
        <v>2888</v>
      </c>
      <c r="D2221" t="s">
        <v>2712</v>
      </c>
      <c r="E2221" s="218">
        <v>50526000</v>
      </c>
      <c r="F2221" s="218">
        <v>7086840.5099999998</v>
      </c>
    </row>
    <row r="2222" spans="1:6">
      <c r="A2222" s="229" t="s">
        <v>2792</v>
      </c>
      <c r="B2222" s="228" t="s">
        <v>2617</v>
      </c>
      <c r="C2222" t="s">
        <v>4094</v>
      </c>
      <c r="D2222" t="s">
        <v>2712</v>
      </c>
      <c r="E2222" s="218">
        <v>177820</v>
      </c>
      <c r="F2222" s="218">
        <v>0</v>
      </c>
    </row>
    <row r="2223" spans="1:6">
      <c r="A2223" s="229" t="s">
        <v>2792</v>
      </c>
      <c r="B2223" s="228" t="s">
        <v>2617</v>
      </c>
      <c r="C2223" t="s">
        <v>4095</v>
      </c>
      <c r="D2223" t="s">
        <v>2712</v>
      </c>
      <c r="E2223" s="218">
        <v>472088</v>
      </c>
      <c r="F2223" s="218">
        <v>0</v>
      </c>
    </row>
    <row r="2224" spans="1:6">
      <c r="A2224" s="229" t="s">
        <v>2792</v>
      </c>
      <c r="B2224" s="228" t="s">
        <v>2617</v>
      </c>
      <c r="C2224" t="s">
        <v>4096</v>
      </c>
      <c r="D2224" t="s">
        <v>2712</v>
      </c>
      <c r="E2224" s="218">
        <v>4323258</v>
      </c>
      <c r="F2224" s="218">
        <v>0</v>
      </c>
    </row>
    <row r="2225" spans="1:6">
      <c r="A2225" s="229" t="s">
        <v>2792</v>
      </c>
      <c r="B2225" s="228" t="s">
        <v>2613</v>
      </c>
      <c r="C2225" t="s">
        <v>3070</v>
      </c>
      <c r="D2225" t="s">
        <v>2712</v>
      </c>
      <c r="E2225" s="218">
        <v>12593194</v>
      </c>
      <c r="F2225" s="218">
        <v>0</v>
      </c>
    </row>
    <row r="2226" spans="1:6">
      <c r="A2226" s="229" t="s">
        <v>2792</v>
      </c>
      <c r="B2226" s="228" t="s">
        <v>2613</v>
      </c>
      <c r="C2226" t="s">
        <v>3071</v>
      </c>
      <c r="D2226" t="s">
        <v>2712</v>
      </c>
      <c r="E2226" s="218">
        <v>1000</v>
      </c>
      <c r="F2226" s="218">
        <v>0</v>
      </c>
    </row>
    <row r="2227" spans="1:6">
      <c r="A2227" s="229" t="s">
        <v>2792</v>
      </c>
      <c r="B2227" s="228" t="s">
        <v>2613</v>
      </c>
      <c r="C2227" t="s">
        <v>3072</v>
      </c>
      <c r="D2227" t="s">
        <v>2712</v>
      </c>
      <c r="E2227" s="218">
        <v>30814244</v>
      </c>
      <c r="F2227" s="218">
        <v>8002766.6899999985</v>
      </c>
    </row>
    <row r="2228" spans="1:6">
      <c r="A2228" s="229" t="s">
        <v>2792</v>
      </c>
      <c r="B2228" s="228" t="s">
        <v>2613</v>
      </c>
      <c r="C2228" t="s">
        <v>3073</v>
      </c>
      <c r="D2228" t="s">
        <v>2712</v>
      </c>
      <c r="E2228" s="218">
        <v>3000</v>
      </c>
      <c r="F2228" s="218">
        <v>0</v>
      </c>
    </row>
    <row r="2229" spans="1:6">
      <c r="A2229" s="229" t="s">
        <v>2792</v>
      </c>
      <c r="B2229" s="228" t="s">
        <v>2613</v>
      </c>
      <c r="C2229" t="s">
        <v>4097</v>
      </c>
      <c r="D2229" t="s">
        <v>2712</v>
      </c>
      <c r="E2229" s="218">
        <v>3000000</v>
      </c>
      <c r="F2229" s="218">
        <v>0</v>
      </c>
    </row>
    <row r="2230" spans="1:6">
      <c r="A2230" s="229" t="s">
        <v>2792</v>
      </c>
      <c r="B2230" s="228" t="s">
        <v>2613</v>
      </c>
      <c r="C2230" t="s">
        <v>3132</v>
      </c>
      <c r="D2230" t="s">
        <v>2712</v>
      </c>
      <c r="E2230" s="218">
        <v>2600000</v>
      </c>
      <c r="F2230" s="218">
        <v>59097958.580000006</v>
      </c>
    </row>
    <row r="2231" spans="1:6">
      <c r="A2231" s="229" t="s">
        <v>2792</v>
      </c>
      <c r="B2231" s="228" t="s">
        <v>2613</v>
      </c>
      <c r="C2231" t="s">
        <v>3133</v>
      </c>
      <c r="D2231" t="s">
        <v>2712</v>
      </c>
      <c r="E2231" s="218">
        <v>1400890</v>
      </c>
      <c r="F2231" s="218">
        <v>0</v>
      </c>
    </row>
    <row r="2232" spans="1:6">
      <c r="A2232" s="229" t="s">
        <v>2792</v>
      </c>
      <c r="B2232" s="228" t="s">
        <v>2613</v>
      </c>
      <c r="C2232" t="s">
        <v>4098</v>
      </c>
      <c r="D2232" t="s">
        <v>2712</v>
      </c>
      <c r="E2232" s="218">
        <v>266730</v>
      </c>
      <c r="F2232" s="218">
        <v>0</v>
      </c>
    </row>
    <row r="2233" spans="1:6">
      <c r="A2233" s="229" t="s">
        <v>2792</v>
      </c>
      <c r="B2233" s="228" t="s">
        <v>2613</v>
      </c>
      <c r="C2233" t="s">
        <v>4099</v>
      </c>
      <c r="D2233" t="s">
        <v>2712</v>
      </c>
      <c r="E2233" s="218">
        <v>266730</v>
      </c>
      <c r="F2233" s="218">
        <v>0</v>
      </c>
    </row>
    <row r="2234" spans="1:6">
      <c r="A2234" s="229" t="s">
        <v>2792</v>
      </c>
      <c r="B2234" s="228" t="s">
        <v>2613</v>
      </c>
      <c r="C2234" t="s">
        <v>4100</v>
      </c>
      <c r="D2234" t="s">
        <v>2712</v>
      </c>
      <c r="E2234" s="218">
        <v>266730</v>
      </c>
      <c r="F2234" s="218">
        <v>0</v>
      </c>
    </row>
    <row r="2235" spans="1:6">
      <c r="A2235" s="229" t="s">
        <v>2792</v>
      </c>
      <c r="B2235" s="228" t="s">
        <v>2613</v>
      </c>
      <c r="C2235" t="s">
        <v>4101</v>
      </c>
      <c r="D2235" t="s">
        <v>2712</v>
      </c>
      <c r="E2235" s="218">
        <v>177820</v>
      </c>
      <c r="F2235" s="218">
        <v>0</v>
      </c>
    </row>
    <row r="2236" spans="1:6">
      <c r="A2236" s="229" t="s">
        <v>2792</v>
      </c>
      <c r="B2236" s="228" t="s">
        <v>2613</v>
      </c>
      <c r="C2236" t="s">
        <v>4102</v>
      </c>
      <c r="D2236" t="s">
        <v>2712</v>
      </c>
      <c r="E2236" s="218">
        <v>6484887</v>
      </c>
      <c r="F2236" s="218">
        <v>0</v>
      </c>
    </row>
    <row r="2237" spans="1:6">
      <c r="A2237" s="229" t="s">
        <v>2792</v>
      </c>
      <c r="B2237" s="228" t="s">
        <v>2613</v>
      </c>
      <c r="C2237" t="s">
        <v>4103</v>
      </c>
      <c r="D2237" t="s">
        <v>2712</v>
      </c>
      <c r="E2237" s="218">
        <v>6484887</v>
      </c>
      <c r="F2237" s="218">
        <v>0</v>
      </c>
    </row>
    <row r="2238" spans="1:6">
      <c r="A2238" s="229" t="s">
        <v>2792</v>
      </c>
      <c r="B2238" s="228" t="s">
        <v>2613</v>
      </c>
      <c r="C2238" t="s">
        <v>4104</v>
      </c>
      <c r="D2238" t="s">
        <v>2712</v>
      </c>
      <c r="E2238" s="218">
        <v>6484887</v>
      </c>
      <c r="F2238" s="218">
        <v>0</v>
      </c>
    </row>
    <row r="2239" spans="1:6">
      <c r="A2239" s="229" t="s">
        <v>2792</v>
      </c>
      <c r="B2239" s="228" t="s">
        <v>2613</v>
      </c>
      <c r="C2239" t="s">
        <v>4105</v>
      </c>
      <c r="D2239" t="s">
        <v>2712</v>
      </c>
      <c r="E2239" s="218">
        <v>4323258</v>
      </c>
      <c r="F2239" s="218">
        <v>0</v>
      </c>
    </row>
    <row r="2240" spans="1:6">
      <c r="A2240" s="229" t="s">
        <v>2792</v>
      </c>
      <c r="B2240" s="228" t="s">
        <v>2613</v>
      </c>
      <c r="C2240" t="s">
        <v>4106</v>
      </c>
      <c r="D2240" t="s">
        <v>2712</v>
      </c>
      <c r="E2240" s="218">
        <v>708132</v>
      </c>
      <c r="F2240" s="218">
        <v>0</v>
      </c>
    </row>
    <row r="2241" spans="1:6">
      <c r="A2241" s="229" t="s">
        <v>2792</v>
      </c>
      <c r="B2241" s="228" t="s">
        <v>2613</v>
      </c>
      <c r="C2241" t="s">
        <v>4107</v>
      </c>
      <c r="D2241" t="s">
        <v>2712</v>
      </c>
      <c r="E2241" s="218">
        <v>708132</v>
      </c>
      <c r="F2241" s="218">
        <v>0</v>
      </c>
    </row>
    <row r="2242" spans="1:6">
      <c r="A2242" s="229" t="s">
        <v>2792</v>
      </c>
      <c r="B2242" s="228" t="s">
        <v>2613</v>
      </c>
      <c r="C2242" t="s">
        <v>4108</v>
      </c>
      <c r="D2242" t="s">
        <v>2712</v>
      </c>
      <c r="E2242" s="218">
        <v>708132</v>
      </c>
      <c r="F2242" s="218">
        <v>0</v>
      </c>
    </row>
    <row r="2243" spans="1:6">
      <c r="A2243" s="229" t="s">
        <v>2792</v>
      </c>
      <c r="B2243" s="228" t="s">
        <v>2613</v>
      </c>
      <c r="C2243" t="s">
        <v>4109</v>
      </c>
      <c r="D2243" t="s">
        <v>2712</v>
      </c>
      <c r="E2243" s="218">
        <v>472088</v>
      </c>
      <c r="F2243" s="218">
        <v>0</v>
      </c>
    </row>
    <row r="2244" spans="1:6">
      <c r="A2244" s="229" t="s">
        <v>2792</v>
      </c>
      <c r="B2244" s="228" t="s">
        <v>2613</v>
      </c>
      <c r="C2244" t="s">
        <v>3088</v>
      </c>
      <c r="D2244" t="s">
        <v>2712</v>
      </c>
      <c r="E2244" s="218">
        <v>14478722</v>
      </c>
      <c r="F2244" s="218">
        <v>30890874.82</v>
      </c>
    </row>
    <row r="2245" spans="1:6">
      <c r="A2245" s="229" t="s">
        <v>2792</v>
      </c>
      <c r="B2245" s="228" t="s">
        <v>2598</v>
      </c>
      <c r="C2245" t="s">
        <v>3445</v>
      </c>
      <c r="D2245" t="s">
        <v>2712</v>
      </c>
      <c r="E2245" s="218">
        <v>32000000</v>
      </c>
      <c r="F2245" s="218">
        <v>8733031.6699999999</v>
      </c>
    </row>
    <row r="2246" spans="1:6">
      <c r="A2246" s="229" t="s">
        <v>2792</v>
      </c>
      <c r="B2246" s="228" t="s">
        <v>2598</v>
      </c>
      <c r="C2246" t="s">
        <v>4110</v>
      </c>
      <c r="D2246" t="s">
        <v>2712</v>
      </c>
      <c r="E2246" s="218">
        <v>4536450</v>
      </c>
      <c r="F2246" s="218">
        <v>1410473.3</v>
      </c>
    </row>
    <row r="2247" spans="1:6">
      <c r="A2247" s="229" t="s">
        <v>2792</v>
      </c>
      <c r="B2247" s="228" t="s">
        <v>2598</v>
      </c>
      <c r="C2247" t="s">
        <v>4111</v>
      </c>
      <c r="D2247" t="s">
        <v>2712</v>
      </c>
      <c r="E2247" s="218">
        <v>1000</v>
      </c>
      <c r="F2247" s="218">
        <v>0</v>
      </c>
    </row>
    <row r="2248" spans="1:6">
      <c r="A2248" s="229" t="s">
        <v>2792</v>
      </c>
      <c r="B2248" s="228" t="s">
        <v>2598</v>
      </c>
      <c r="C2248" t="s">
        <v>4112</v>
      </c>
      <c r="D2248" t="s">
        <v>2712</v>
      </c>
      <c r="E2248" s="218">
        <v>154423</v>
      </c>
      <c r="F2248" s="218">
        <v>0</v>
      </c>
    </row>
    <row r="2249" spans="1:6">
      <c r="A2249" s="229" t="s">
        <v>2792</v>
      </c>
      <c r="B2249" s="228" t="s">
        <v>2598</v>
      </c>
      <c r="C2249" t="s">
        <v>4113</v>
      </c>
      <c r="D2249" t="s">
        <v>2712</v>
      </c>
      <c r="E2249" s="218">
        <v>266730</v>
      </c>
      <c r="F2249" s="218">
        <v>0</v>
      </c>
    </row>
    <row r="2250" spans="1:6">
      <c r="A2250" s="229" t="s">
        <v>2792</v>
      </c>
      <c r="B2250" s="228" t="s">
        <v>2598</v>
      </c>
      <c r="C2250" t="s">
        <v>4114</v>
      </c>
      <c r="D2250" t="s">
        <v>2712</v>
      </c>
      <c r="E2250" s="218">
        <v>177820</v>
      </c>
      <c r="F2250" s="218">
        <v>0</v>
      </c>
    </row>
    <row r="2251" spans="1:6">
      <c r="A2251" s="229" t="s">
        <v>2792</v>
      </c>
      <c r="B2251" s="228" t="s">
        <v>2598</v>
      </c>
      <c r="C2251" t="s">
        <v>4115</v>
      </c>
      <c r="D2251" t="s">
        <v>2712</v>
      </c>
      <c r="E2251" s="218">
        <v>6484887</v>
      </c>
      <c r="F2251" s="218">
        <v>0</v>
      </c>
    </row>
    <row r="2252" spans="1:6">
      <c r="A2252" s="229" t="s">
        <v>2792</v>
      </c>
      <c r="B2252" s="228" t="s">
        <v>2598</v>
      </c>
      <c r="C2252" t="s">
        <v>4116</v>
      </c>
      <c r="D2252" t="s">
        <v>2712</v>
      </c>
      <c r="E2252" s="218">
        <v>4323258</v>
      </c>
      <c r="F2252" s="218">
        <v>0</v>
      </c>
    </row>
    <row r="2253" spans="1:6">
      <c r="A2253" s="229" t="s">
        <v>2792</v>
      </c>
      <c r="B2253" s="228" t="s">
        <v>2598</v>
      </c>
      <c r="C2253" t="s">
        <v>4117</v>
      </c>
      <c r="D2253" t="s">
        <v>2712</v>
      </c>
      <c r="E2253" s="218">
        <v>708132</v>
      </c>
      <c r="F2253" s="218">
        <v>0</v>
      </c>
    </row>
    <row r="2254" spans="1:6">
      <c r="A2254" s="229" t="s">
        <v>2792</v>
      </c>
      <c r="B2254" s="228" t="s">
        <v>2598</v>
      </c>
      <c r="C2254" t="s">
        <v>4118</v>
      </c>
      <c r="D2254" t="s">
        <v>2712</v>
      </c>
      <c r="E2254" s="218">
        <v>472088</v>
      </c>
      <c r="F2254" s="218">
        <v>0</v>
      </c>
    </row>
    <row r="2255" spans="1:6">
      <c r="A2255" s="229" t="s">
        <v>2792</v>
      </c>
      <c r="B2255" s="228" t="s">
        <v>2598</v>
      </c>
      <c r="C2255" t="s">
        <v>4119</v>
      </c>
      <c r="D2255" t="s">
        <v>2712</v>
      </c>
      <c r="E2255" s="218">
        <v>3753392</v>
      </c>
      <c r="F2255" s="218">
        <v>0</v>
      </c>
    </row>
    <row r="2256" spans="1:6">
      <c r="A2256" s="219" t="s">
        <v>2792</v>
      </c>
      <c r="B2256" s="228" t="s">
        <v>2598</v>
      </c>
      <c r="C2256" t="s">
        <v>4120</v>
      </c>
      <c r="D2256" t="s">
        <v>2712</v>
      </c>
      <c r="E2256" s="218">
        <v>409971</v>
      </c>
      <c r="F2256" s="218">
        <v>0</v>
      </c>
    </row>
    <row r="2257" spans="1:6">
      <c r="A2257" s="229" t="s">
        <v>2793</v>
      </c>
      <c r="B2257" s="228" t="s">
        <v>2611</v>
      </c>
      <c r="C2257" t="s">
        <v>2813</v>
      </c>
      <c r="D2257" t="s">
        <v>4126</v>
      </c>
      <c r="E2257" s="218">
        <v>1000</v>
      </c>
      <c r="F2257" s="218">
        <v>0</v>
      </c>
    </row>
    <row r="2258" spans="1:6">
      <c r="A2258" s="229" t="s">
        <v>2793</v>
      </c>
      <c r="B2258" s="228" t="s">
        <v>2611</v>
      </c>
      <c r="C2258" t="s">
        <v>2813</v>
      </c>
      <c r="D2258" t="s">
        <v>2712</v>
      </c>
      <c r="E2258" s="218">
        <v>260400</v>
      </c>
      <c r="F2258" s="218">
        <v>315</v>
      </c>
    </row>
    <row r="2259" spans="1:6">
      <c r="A2259" s="229" t="s">
        <v>2793</v>
      </c>
      <c r="B2259" s="228" t="s">
        <v>2598</v>
      </c>
      <c r="C2259" t="s">
        <v>4121</v>
      </c>
      <c r="D2259" t="s">
        <v>4126</v>
      </c>
      <c r="E2259" s="218">
        <v>30000</v>
      </c>
      <c r="F2259" s="218">
        <v>0</v>
      </c>
    </row>
    <row r="2260" spans="1:6">
      <c r="A2260" s="229" t="s">
        <v>2793</v>
      </c>
      <c r="B2260" s="228" t="s">
        <v>2598</v>
      </c>
      <c r="C2260" t="s">
        <v>4122</v>
      </c>
      <c r="D2260" t="s">
        <v>4126</v>
      </c>
      <c r="E2260" s="218">
        <v>30000</v>
      </c>
      <c r="F2260" s="218">
        <v>0</v>
      </c>
    </row>
    <row r="2261" spans="1:6">
      <c r="A2261" s="229" t="s">
        <v>2793</v>
      </c>
      <c r="B2261" s="228" t="s">
        <v>2598</v>
      </c>
      <c r="C2261" t="s">
        <v>4123</v>
      </c>
      <c r="D2261" t="s">
        <v>2712</v>
      </c>
      <c r="E2261" s="218">
        <v>3600000</v>
      </c>
      <c r="F2261" s="218">
        <v>0</v>
      </c>
    </row>
    <row r="2262" spans="1:6">
      <c r="A2262" s="229" t="s">
        <v>2793</v>
      </c>
      <c r="B2262" s="228" t="s">
        <v>2598</v>
      </c>
      <c r="C2262" t="s">
        <v>4124</v>
      </c>
      <c r="D2262" t="s">
        <v>2712</v>
      </c>
      <c r="E2262" s="218">
        <v>385097635</v>
      </c>
      <c r="F2262" s="218">
        <v>39751030.210000001</v>
      </c>
    </row>
    <row r="2263" spans="1:6">
      <c r="A2263" s="229" t="s">
        <v>2793</v>
      </c>
      <c r="B2263" s="228" t="s">
        <v>2598</v>
      </c>
      <c r="C2263" t="s">
        <v>4125</v>
      </c>
      <c r="D2263" t="s">
        <v>2712</v>
      </c>
      <c r="E2263" s="218">
        <v>15861200</v>
      </c>
      <c r="F2263" s="218">
        <v>192060708.54000002</v>
      </c>
    </row>
    <row r="2264" spans="1:6">
      <c r="A2264" s="229" t="s">
        <v>2793</v>
      </c>
      <c r="B2264" s="228" t="s">
        <v>2596</v>
      </c>
      <c r="C2264" t="s">
        <v>2814</v>
      </c>
      <c r="D2264" t="s">
        <v>2712</v>
      </c>
      <c r="E2264" s="218">
        <v>3541400</v>
      </c>
      <c r="F2264" s="218">
        <v>1487562.8</v>
      </c>
    </row>
    <row r="2265" spans="1:6">
      <c r="A2265" s="219" t="s">
        <v>2793</v>
      </c>
      <c r="B2265" s="228" t="s">
        <v>2596</v>
      </c>
      <c r="C2265" t="s">
        <v>2815</v>
      </c>
      <c r="D2265" t="s">
        <v>2712</v>
      </c>
      <c r="E2265" s="218">
        <v>1020000</v>
      </c>
      <c r="F2265" s="218">
        <v>818412.19</v>
      </c>
    </row>
    <row r="2266" spans="1:6">
      <c r="A2266" s="469" t="s">
        <v>2592</v>
      </c>
      <c r="B2266" s="469"/>
      <c r="C2266" s="469"/>
      <c r="D2266" s="469"/>
      <c r="E2266" s="230">
        <f>SUM(E3:E2265)</f>
        <v>60563450056</v>
      </c>
      <c r="F2266" s="225">
        <f>SUM(F3:F2265)</f>
        <v>55863634341.670044</v>
      </c>
    </row>
  </sheetData>
  <autoFilter ref="A2:F2266"/>
  <mergeCells count="2">
    <mergeCell ref="A1:F1"/>
    <mergeCell ref="A2266:D2266"/>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2"/>
  <sheetViews>
    <sheetView zoomScale="60" zoomScaleNormal="60" workbookViewId="0">
      <pane ySplit="1" topLeftCell="A93" activePane="bottomLeft" state="frozen"/>
      <selection pane="bottomLeft" activeCell="G99" sqref="G99"/>
    </sheetView>
  </sheetViews>
  <sheetFormatPr defaultColWidth="14.42578125" defaultRowHeight="15"/>
  <cols>
    <col min="3" max="3" width="28.5703125" bestFit="1" customWidth="1"/>
    <col min="4" max="4" width="22.42578125" bestFit="1" customWidth="1"/>
    <col min="5" max="5" width="34.28515625" bestFit="1" customWidth="1"/>
    <col min="6" max="6" width="18.28515625" customWidth="1"/>
    <col min="7" max="7" width="95.42578125" customWidth="1"/>
    <col min="8" max="8" width="40.42578125" bestFit="1" customWidth="1"/>
    <col min="15" max="15" width="16.28515625" customWidth="1"/>
    <col min="25" max="25" width="29.7109375" customWidth="1"/>
  </cols>
  <sheetData>
    <row r="1" spans="1:25" ht="34.5" customHeight="1">
      <c r="A1" s="235" t="s">
        <v>4129</v>
      </c>
      <c r="B1" s="235" t="s">
        <v>4130</v>
      </c>
      <c r="C1" s="235" t="s">
        <v>4131</v>
      </c>
      <c r="D1" s="235" t="s">
        <v>4132</v>
      </c>
      <c r="E1" s="236" t="s">
        <v>4133</v>
      </c>
      <c r="F1" s="235" t="s">
        <v>4134</v>
      </c>
      <c r="G1" s="235" t="s">
        <v>4135</v>
      </c>
      <c r="H1" s="235" t="s">
        <v>4136</v>
      </c>
      <c r="I1" s="235" t="s">
        <v>7</v>
      </c>
      <c r="J1" s="235" t="s">
        <v>4137</v>
      </c>
      <c r="K1" s="235" t="s">
        <v>4138</v>
      </c>
      <c r="L1" s="235" t="s">
        <v>4139</v>
      </c>
      <c r="M1" s="235" t="s">
        <v>4140</v>
      </c>
      <c r="N1" s="235" t="s">
        <v>4141</v>
      </c>
      <c r="O1" s="235" t="s">
        <v>4142</v>
      </c>
      <c r="P1" s="236" t="s">
        <v>4143</v>
      </c>
      <c r="Q1" s="236" t="s">
        <v>4144</v>
      </c>
      <c r="R1" s="236" t="s">
        <v>4145</v>
      </c>
      <c r="S1" s="236" t="s">
        <v>4146</v>
      </c>
      <c r="T1" s="236" t="s">
        <v>4147</v>
      </c>
      <c r="U1" s="236" t="s">
        <v>4148</v>
      </c>
      <c r="V1" s="236" t="s">
        <v>4149</v>
      </c>
      <c r="W1" s="236" t="s">
        <v>4150</v>
      </c>
      <c r="X1" s="236" t="s">
        <v>4724</v>
      </c>
      <c r="Y1" s="236" t="s">
        <v>4151</v>
      </c>
    </row>
    <row r="2" spans="1:25" ht="141" customHeight="1">
      <c r="A2" s="237">
        <v>95</v>
      </c>
      <c r="B2" s="237">
        <v>3011</v>
      </c>
      <c r="C2" s="237" t="s">
        <v>4152</v>
      </c>
      <c r="D2" s="238" t="s">
        <v>4153</v>
      </c>
      <c r="E2" s="237" t="s">
        <v>4154</v>
      </c>
      <c r="F2" s="239" t="s">
        <v>170</v>
      </c>
      <c r="G2" s="237" t="s">
        <v>4155</v>
      </c>
      <c r="H2" s="237" t="s">
        <v>4156</v>
      </c>
      <c r="I2" s="237" t="s">
        <v>4157</v>
      </c>
      <c r="J2" s="237" t="s">
        <v>4158</v>
      </c>
      <c r="K2" s="237" t="s">
        <v>4159</v>
      </c>
      <c r="L2" s="237">
        <v>2016</v>
      </c>
      <c r="M2" s="237" t="s">
        <v>4160</v>
      </c>
      <c r="N2" s="237" t="s">
        <v>4161</v>
      </c>
      <c r="O2" s="240" t="s">
        <v>4162</v>
      </c>
      <c r="P2" s="241" t="s">
        <v>4163</v>
      </c>
      <c r="Q2" s="241" t="s">
        <v>4164</v>
      </c>
      <c r="R2" s="241" t="s">
        <v>4165</v>
      </c>
      <c r="S2" s="241" t="s">
        <v>4166</v>
      </c>
      <c r="T2" s="241" t="s">
        <v>4167</v>
      </c>
      <c r="U2" s="241"/>
      <c r="V2" s="241"/>
      <c r="W2" s="241"/>
      <c r="X2" s="279"/>
      <c r="Y2" s="241" t="s">
        <v>4168</v>
      </c>
    </row>
    <row r="3" spans="1:25" ht="405">
      <c r="A3" s="237">
        <v>144</v>
      </c>
      <c r="B3" s="237">
        <v>3022</v>
      </c>
      <c r="C3" s="237" t="s">
        <v>4169</v>
      </c>
      <c r="D3" s="238" t="s">
        <v>4153</v>
      </c>
      <c r="E3" s="237" t="s">
        <v>4170</v>
      </c>
      <c r="F3" s="239" t="s">
        <v>4171</v>
      </c>
      <c r="G3" s="237" t="s">
        <v>4172</v>
      </c>
      <c r="H3" s="237" t="s">
        <v>4173</v>
      </c>
      <c r="I3" s="237" t="s">
        <v>4174</v>
      </c>
      <c r="J3" s="237" t="s">
        <v>4175</v>
      </c>
      <c r="K3" s="237" t="s">
        <v>64</v>
      </c>
      <c r="L3" s="237">
        <v>2016</v>
      </c>
      <c r="M3" s="237">
        <v>76.62</v>
      </c>
      <c r="N3" s="237">
        <v>116.13</v>
      </c>
      <c r="O3" s="240">
        <v>133.96</v>
      </c>
      <c r="P3" s="241"/>
      <c r="Q3" s="241"/>
      <c r="R3" s="241"/>
      <c r="S3" s="241"/>
      <c r="T3" s="241"/>
      <c r="U3" s="241"/>
      <c r="V3" s="241"/>
      <c r="W3" s="241"/>
      <c r="X3" s="279"/>
      <c r="Y3" s="241"/>
    </row>
    <row r="4" spans="1:25" ht="75">
      <c r="A4" s="237">
        <v>145</v>
      </c>
      <c r="B4" s="237">
        <v>3022</v>
      </c>
      <c r="C4" s="237" t="s">
        <v>4169</v>
      </c>
      <c r="D4" s="238" t="s">
        <v>4153</v>
      </c>
      <c r="E4" s="242" t="s">
        <v>4176</v>
      </c>
      <c r="F4" s="243" t="s">
        <v>4177</v>
      </c>
      <c r="G4" s="237" t="s">
        <v>4178</v>
      </c>
      <c r="H4" s="237" t="s">
        <v>4179</v>
      </c>
      <c r="I4" s="237" t="s">
        <v>4180</v>
      </c>
      <c r="J4" s="237" t="s">
        <v>4175</v>
      </c>
      <c r="K4" s="237" t="s">
        <v>64</v>
      </c>
      <c r="L4" s="237" t="s">
        <v>4181</v>
      </c>
      <c r="M4" s="237" t="s">
        <v>4181</v>
      </c>
      <c r="N4" s="244">
        <v>18750</v>
      </c>
      <c r="O4" s="245">
        <v>297331</v>
      </c>
      <c r="P4" s="241"/>
      <c r="Q4" s="241"/>
      <c r="R4" s="241"/>
      <c r="S4" s="241"/>
      <c r="T4" s="241"/>
      <c r="U4" s="241"/>
      <c r="V4" s="241"/>
      <c r="W4" s="241"/>
      <c r="X4" s="279"/>
      <c r="Y4" s="241"/>
    </row>
    <row r="5" spans="1:25" ht="120">
      <c r="A5" s="237">
        <v>89</v>
      </c>
      <c r="B5" s="237">
        <v>3011</v>
      </c>
      <c r="C5" s="237" t="s">
        <v>4152</v>
      </c>
      <c r="D5" s="238" t="s">
        <v>4182</v>
      </c>
      <c r="E5" s="237" t="s">
        <v>4183</v>
      </c>
      <c r="F5" s="239" t="s">
        <v>4184</v>
      </c>
      <c r="G5" s="237" t="s">
        <v>4185</v>
      </c>
      <c r="H5" s="237" t="s">
        <v>4186</v>
      </c>
      <c r="I5" s="237" t="s">
        <v>2553</v>
      </c>
      <c r="J5" s="237" t="s">
        <v>4187</v>
      </c>
      <c r="K5" s="237" t="s">
        <v>4188</v>
      </c>
      <c r="L5" s="237">
        <v>2016</v>
      </c>
      <c r="M5" s="237">
        <v>201316622.31999999</v>
      </c>
      <c r="N5" s="237">
        <v>0.1</v>
      </c>
      <c r="O5" s="240"/>
      <c r="P5" s="241"/>
      <c r="Q5" s="241"/>
      <c r="R5" s="241"/>
      <c r="S5" s="241"/>
      <c r="T5" s="241"/>
      <c r="U5" s="241"/>
      <c r="V5" s="241"/>
      <c r="W5" s="241"/>
      <c r="X5" s="279"/>
      <c r="Y5" s="279"/>
    </row>
    <row r="6" spans="1:25" ht="120">
      <c r="A6" s="237">
        <v>90</v>
      </c>
      <c r="B6" s="237">
        <v>3011</v>
      </c>
      <c r="C6" s="237" t="s">
        <v>4152</v>
      </c>
      <c r="D6" s="238" t="s">
        <v>4182</v>
      </c>
      <c r="E6" s="237" t="s">
        <v>4189</v>
      </c>
      <c r="F6" s="239" t="s">
        <v>4190</v>
      </c>
      <c r="G6" s="237" t="s">
        <v>4191</v>
      </c>
      <c r="H6" s="237" t="s">
        <v>4192</v>
      </c>
      <c r="I6" s="237" t="s">
        <v>2553</v>
      </c>
      <c r="J6" s="237" t="s">
        <v>4187</v>
      </c>
      <c r="K6" s="237" t="s">
        <v>4188</v>
      </c>
      <c r="L6" s="237">
        <v>2016</v>
      </c>
      <c r="M6" s="237">
        <v>592759381.25999999</v>
      </c>
      <c r="N6" s="237">
        <v>0.1</v>
      </c>
      <c r="O6" s="240"/>
      <c r="P6" s="241"/>
      <c r="Q6" s="241"/>
      <c r="R6" s="241"/>
      <c r="S6" s="241"/>
      <c r="T6" s="241"/>
      <c r="U6" s="241"/>
      <c r="V6" s="241"/>
      <c r="W6" s="241"/>
      <c r="X6" s="279"/>
      <c r="Y6" s="279"/>
    </row>
    <row r="7" spans="1:25" ht="105">
      <c r="A7" s="237">
        <v>96</v>
      </c>
      <c r="B7" s="237">
        <v>3011</v>
      </c>
      <c r="C7" s="237" t="s">
        <v>4152</v>
      </c>
      <c r="D7" s="238" t="s">
        <v>4182</v>
      </c>
      <c r="E7" s="237" t="s">
        <v>4193</v>
      </c>
      <c r="F7" s="239" t="s">
        <v>4194</v>
      </c>
      <c r="G7" s="237" t="s">
        <v>4195</v>
      </c>
      <c r="H7" s="237" t="s">
        <v>4196</v>
      </c>
      <c r="I7" s="237" t="s">
        <v>2553</v>
      </c>
      <c r="J7" s="237" t="s">
        <v>4187</v>
      </c>
      <c r="K7" s="237" t="s">
        <v>4188</v>
      </c>
      <c r="L7" s="237">
        <v>2016</v>
      </c>
      <c r="M7" s="237">
        <v>134017846.13</v>
      </c>
      <c r="N7" s="237" t="s">
        <v>4197</v>
      </c>
      <c r="O7" s="240"/>
      <c r="P7" s="241"/>
      <c r="Q7" s="241"/>
      <c r="R7" s="241"/>
      <c r="S7" s="241"/>
      <c r="T7" s="241"/>
      <c r="U7" s="241"/>
      <c r="V7" s="241"/>
      <c r="W7" s="241"/>
      <c r="X7" s="279"/>
      <c r="Y7" s="279"/>
    </row>
    <row r="8" spans="1:25" ht="210">
      <c r="A8" s="237">
        <v>8</v>
      </c>
      <c r="B8" s="237">
        <v>3002</v>
      </c>
      <c r="C8" s="237" t="s">
        <v>4198</v>
      </c>
      <c r="D8" s="238" t="s">
        <v>4199</v>
      </c>
      <c r="E8" s="237" t="s">
        <v>4200</v>
      </c>
      <c r="F8" s="239" t="s">
        <v>4201</v>
      </c>
      <c r="G8" s="237" t="s">
        <v>4202</v>
      </c>
      <c r="H8" s="237" t="s">
        <v>4203</v>
      </c>
      <c r="I8" s="237" t="s">
        <v>4204</v>
      </c>
      <c r="J8" s="237" t="s">
        <v>4175</v>
      </c>
      <c r="K8" s="237" t="s">
        <v>4205</v>
      </c>
      <c r="L8" s="237" t="s">
        <v>4206</v>
      </c>
      <c r="M8" s="237" t="s">
        <v>4206</v>
      </c>
      <c r="N8" s="237">
        <v>5000</v>
      </c>
      <c r="O8" s="245">
        <v>7862</v>
      </c>
      <c r="P8" s="241"/>
      <c r="Q8" s="241"/>
      <c r="R8" s="241"/>
      <c r="S8" s="241"/>
      <c r="T8" s="241"/>
      <c r="U8" s="241"/>
      <c r="V8" s="241"/>
      <c r="W8" s="241"/>
      <c r="X8" s="279"/>
      <c r="Y8" s="241"/>
    </row>
    <row r="9" spans="1:25" ht="180">
      <c r="A9" s="237">
        <v>9</v>
      </c>
      <c r="B9" s="237">
        <v>3002</v>
      </c>
      <c r="C9" s="237" t="s">
        <v>4198</v>
      </c>
      <c r="D9" s="238" t="s">
        <v>4199</v>
      </c>
      <c r="E9" s="237" t="s">
        <v>4207</v>
      </c>
      <c r="F9" s="239" t="s">
        <v>4208</v>
      </c>
      <c r="G9" s="237" t="s">
        <v>4209</v>
      </c>
      <c r="H9" s="237" t="s">
        <v>4210</v>
      </c>
      <c r="I9" s="237" t="s">
        <v>4204</v>
      </c>
      <c r="J9" s="237" t="s">
        <v>4175</v>
      </c>
      <c r="K9" s="237" t="s">
        <v>4205</v>
      </c>
      <c r="L9" s="237" t="s">
        <v>4206</v>
      </c>
      <c r="M9" s="237" t="s">
        <v>4206</v>
      </c>
      <c r="N9" s="237">
        <v>7000</v>
      </c>
      <c r="O9" s="245">
        <v>5153</v>
      </c>
      <c r="P9" s="241"/>
      <c r="Q9" s="241"/>
      <c r="R9" s="241"/>
      <c r="S9" s="241"/>
      <c r="T9" s="241"/>
      <c r="U9" s="241"/>
      <c r="V9" s="241"/>
      <c r="W9" s="241"/>
      <c r="X9" s="279"/>
      <c r="Y9" s="246" t="s">
        <v>4211</v>
      </c>
    </row>
    <row r="10" spans="1:25" ht="150">
      <c r="A10" s="237">
        <v>10</v>
      </c>
      <c r="B10" s="237">
        <v>3002</v>
      </c>
      <c r="C10" s="237" t="s">
        <v>4198</v>
      </c>
      <c r="D10" s="238" t="s">
        <v>4199</v>
      </c>
      <c r="E10" s="237" t="s">
        <v>4212</v>
      </c>
      <c r="F10" s="239" t="s">
        <v>4201</v>
      </c>
      <c r="G10" s="237" t="s">
        <v>4213</v>
      </c>
      <c r="H10" s="237" t="s">
        <v>4214</v>
      </c>
      <c r="I10" s="237" t="s">
        <v>4204</v>
      </c>
      <c r="J10" s="237" t="s">
        <v>4175</v>
      </c>
      <c r="K10" s="237" t="s">
        <v>4205</v>
      </c>
      <c r="L10" s="237" t="s">
        <v>4206</v>
      </c>
      <c r="M10" s="237" t="s">
        <v>4206</v>
      </c>
      <c r="N10" s="237">
        <v>60000</v>
      </c>
      <c r="O10" s="245">
        <v>27711</v>
      </c>
      <c r="P10" s="241"/>
      <c r="Q10" s="241"/>
      <c r="R10" s="241"/>
      <c r="S10" s="241"/>
      <c r="T10" s="241"/>
      <c r="U10" s="241"/>
      <c r="V10" s="241"/>
      <c r="W10" s="241"/>
      <c r="X10" s="279"/>
      <c r="Y10" s="246" t="s">
        <v>4215</v>
      </c>
    </row>
    <row r="11" spans="1:25" ht="165">
      <c r="A11" s="237">
        <v>85</v>
      </c>
      <c r="B11" s="237">
        <v>3010</v>
      </c>
      <c r="C11" s="237" t="s">
        <v>4216</v>
      </c>
      <c r="D11" s="238" t="s">
        <v>4217</v>
      </c>
      <c r="E11" s="237" t="s">
        <v>4218</v>
      </c>
      <c r="F11" s="239" t="s">
        <v>4219</v>
      </c>
      <c r="G11" s="237" t="s">
        <v>4220</v>
      </c>
      <c r="H11" s="237" t="s">
        <v>170</v>
      </c>
      <c r="I11" s="237" t="s">
        <v>2553</v>
      </c>
      <c r="J11" s="237" t="s">
        <v>4187</v>
      </c>
      <c r="K11" s="237" t="s">
        <v>4221</v>
      </c>
      <c r="L11" s="237">
        <v>2016</v>
      </c>
      <c r="M11" s="237">
        <v>0.94599999999999995</v>
      </c>
      <c r="N11" s="237">
        <v>1</v>
      </c>
      <c r="O11" s="247">
        <f>+P11/Q11</f>
        <v>0.92792477397798745</v>
      </c>
      <c r="P11" s="248">
        <v>302162</v>
      </c>
      <c r="Q11" s="248">
        <v>325632</v>
      </c>
      <c r="R11" s="241"/>
      <c r="S11" s="241"/>
      <c r="T11" s="241"/>
      <c r="U11" s="241"/>
      <c r="V11" s="241"/>
      <c r="W11" s="241"/>
      <c r="X11" s="279"/>
      <c r="Y11" s="241" t="s">
        <v>4222</v>
      </c>
    </row>
    <row r="12" spans="1:25" ht="150">
      <c r="A12" s="237">
        <v>86</v>
      </c>
      <c r="B12" s="237">
        <v>3010</v>
      </c>
      <c r="C12" s="237" t="s">
        <v>4216</v>
      </c>
      <c r="D12" s="238" t="s">
        <v>4217</v>
      </c>
      <c r="E12" s="237" t="s">
        <v>4223</v>
      </c>
      <c r="F12" s="239" t="s">
        <v>4224</v>
      </c>
      <c r="G12" s="237" t="s">
        <v>4225</v>
      </c>
      <c r="H12" s="237" t="s">
        <v>170</v>
      </c>
      <c r="I12" s="237" t="s">
        <v>2553</v>
      </c>
      <c r="J12" s="237" t="s">
        <v>4187</v>
      </c>
      <c r="K12" s="237" t="s">
        <v>4221</v>
      </c>
      <c r="L12" s="237">
        <v>2016</v>
      </c>
      <c r="M12" s="237">
        <v>0.36899999999999999</v>
      </c>
      <c r="N12" s="237">
        <v>0.496</v>
      </c>
      <c r="O12" s="247">
        <f>+P12/Q12</f>
        <v>0.62842544682563894</v>
      </c>
      <c r="P12" s="248">
        <v>387188</v>
      </c>
      <c r="Q12" s="248">
        <v>616124</v>
      </c>
      <c r="R12" s="241"/>
      <c r="S12" s="241"/>
      <c r="T12" s="241"/>
      <c r="U12" s="241"/>
      <c r="V12" s="241"/>
      <c r="W12" s="241"/>
      <c r="X12" s="279"/>
      <c r="Y12" s="241" t="s">
        <v>4226</v>
      </c>
    </row>
    <row r="13" spans="1:25" ht="150">
      <c r="A13" s="237">
        <v>87</v>
      </c>
      <c r="B13" s="237">
        <v>3010</v>
      </c>
      <c r="C13" s="237" t="s">
        <v>4216</v>
      </c>
      <c r="D13" s="238" t="s">
        <v>4217</v>
      </c>
      <c r="E13" s="237" t="s">
        <v>4227</v>
      </c>
      <c r="F13" s="239" t="s">
        <v>4228</v>
      </c>
      <c r="G13" s="237" t="s">
        <v>4229</v>
      </c>
      <c r="H13" s="237" t="s">
        <v>170</v>
      </c>
      <c r="I13" s="237" t="s">
        <v>2553</v>
      </c>
      <c r="J13" s="237" t="s">
        <v>4187</v>
      </c>
      <c r="K13" s="237" t="s">
        <v>4221</v>
      </c>
      <c r="L13" s="237">
        <v>2016</v>
      </c>
      <c r="M13" s="237">
        <v>1.01</v>
      </c>
      <c r="N13" s="237">
        <v>1</v>
      </c>
      <c r="O13" s="247">
        <f>P13/Q13</f>
        <v>1.0550309005790242</v>
      </c>
      <c r="P13" s="248">
        <v>1385513</v>
      </c>
      <c r="Q13" s="248">
        <v>1313244</v>
      </c>
      <c r="R13" s="241"/>
      <c r="S13" s="241"/>
      <c r="T13" s="241"/>
      <c r="U13" s="241"/>
      <c r="V13" s="241"/>
      <c r="W13" s="241"/>
      <c r="X13" s="279"/>
      <c r="Y13" s="241" t="s">
        <v>4230</v>
      </c>
    </row>
    <row r="14" spans="1:25" ht="150">
      <c r="A14" s="237">
        <v>88</v>
      </c>
      <c r="B14" s="237">
        <v>3010</v>
      </c>
      <c r="C14" s="237" t="s">
        <v>4216</v>
      </c>
      <c r="D14" s="238" t="s">
        <v>4217</v>
      </c>
      <c r="E14" s="237" t="s">
        <v>4231</v>
      </c>
      <c r="F14" s="239" t="s">
        <v>4228</v>
      </c>
      <c r="G14" s="237" t="s">
        <v>4232</v>
      </c>
      <c r="H14" s="237" t="s">
        <v>170</v>
      </c>
      <c r="I14" s="237" t="s">
        <v>2553</v>
      </c>
      <c r="J14" s="237" t="s">
        <v>4187</v>
      </c>
      <c r="K14" s="237" t="s">
        <v>4221</v>
      </c>
      <c r="L14" s="237">
        <v>2016</v>
      </c>
      <c r="M14" s="237">
        <v>0.13</v>
      </c>
      <c r="N14" s="237">
        <v>0.25</v>
      </c>
      <c r="O14" s="249">
        <f>P14/Q14</f>
        <v>0.26071428571428573</v>
      </c>
      <c r="P14" s="250">
        <v>146</v>
      </c>
      <c r="Q14" s="250">
        <v>560</v>
      </c>
      <c r="R14" s="241"/>
      <c r="S14" s="241"/>
      <c r="T14" s="241"/>
      <c r="U14" s="241"/>
      <c r="V14" s="241"/>
      <c r="W14" s="241"/>
      <c r="X14" s="279"/>
      <c r="Y14" s="241" t="s">
        <v>4233</v>
      </c>
    </row>
    <row r="15" spans="1:25" ht="105">
      <c r="A15" s="237">
        <v>151</v>
      </c>
      <c r="B15" s="237">
        <v>3025</v>
      </c>
      <c r="C15" s="237" t="s">
        <v>4234</v>
      </c>
      <c r="D15" s="238" t="s">
        <v>4217</v>
      </c>
      <c r="E15" s="237" t="s">
        <v>4235</v>
      </c>
      <c r="F15" s="239" t="s">
        <v>4235</v>
      </c>
      <c r="G15" s="237" t="s">
        <v>4235</v>
      </c>
      <c r="H15" s="237" t="s">
        <v>170</v>
      </c>
      <c r="I15" s="237" t="s">
        <v>4204</v>
      </c>
      <c r="J15" s="237" t="s">
        <v>4187</v>
      </c>
      <c r="K15" s="237" t="s">
        <v>4221</v>
      </c>
      <c r="L15" s="237">
        <v>2016</v>
      </c>
      <c r="M15" s="237">
        <v>973228</v>
      </c>
      <c r="N15" s="237">
        <v>1092314</v>
      </c>
      <c r="O15" s="245">
        <v>1020112</v>
      </c>
      <c r="P15" s="241"/>
      <c r="Q15" s="241"/>
      <c r="R15" s="241"/>
      <c r="S15" s="241"/>
      <c r="T15" s="241"/>
      <c r="U15" s="241"/>
      <c r="V15" s="241"/>
      <c r="W15" s="241"/>
      <c r="X15" s="279"/>
      <c r="Y15" s="241" t="s">
        <v>4236</v>
      </c>
    </row>
    <row r="16" spans="1:25" ht="105">
      <c r="A16" s="237">
        <v>152</v>
      </c>
      <c r="B16" s="237">
        <v>3025</v>
      </c>
      <c r="C16" s="237" t="s">
        <v>4234</v>
      </c>
      <c r="D16" s="238" t="s">
        <v>4217</v>
      </c>
      <c r="E16" s="237" t="s">
        <v>4237</v>
      </c>
      <c r="F16" s="239" t="s">
        <v>4237</v>
      </c>
      <c r="G16" s="237" t="s">
        <v>4237</v>
      </c>
      <c r="H16" s="237" t="s">
        <v>170</v>
      </c>
      <c r="I16" s="237" t="s">
        <v>4204</v>
      </c>
      <c r="J16" s="237" t="s">
        <v>4187</v>
      </c>
      <c r="K16" s="237" t="s">
        <v>4221</v>
      </c>
      <c r="L16" s="237">
        <v>2016</v>
      </c>
      <c r="M16" s="237">
        <v>485800</v>
      </c>
      <c r="N16" s="237">
        <v>538600</v>
      </c>
      <c r="O16" s="248">
        <v>587712</v>
      </c>
      <c r="P16" s="248">
        <v>253670</v>
      </c>
      <c r="Q16" s="248">
        <v>587712</v>
      </c>
      <c r="R16" s="241"/>
      <c r="S16" s="241"/>
      <c r="T16" s="241"/>
      <c r="U16" s="241"/>
      <c r="V16" s="241"/>
      <c r="W16" s="241"/>
      <c r="X16" s="279"/>
      <c r="Y16" s="241" t="s">
        <v>4238</v>
      </c>
    </row>
    <row r="17" spans="1:25" ht="105">
      <c r="A17" s="237">
        <v>153</v>
      </c>
      <c r="B17" s="237">
        <v>3025</v>
      </c>
      <c r="C17" s="237" t="s">
        <v>4234</v>
      </c>
      <c r="D17" s="238" t="s">
        <v>4217</v>
      </c>
      <c r="E17" s="237" t="s">
        <v>4239</v>
      </c>
      <c r="F17" s="239" t="s">
        <v>4239</v>
      </c>
      <c r="G17" s="237" t="s">
        <v>4239</v>
      </c>
      <c r="H17" s="237" t="s">
        <v>170</v>
      </c>
      <c r="I17" s="237" t="s">
        <v>4204</v>
      </c>
      <c r="J17" s="237" t="s">
        <v>4187</v>
      </c>
      <c r="K17" s="237" t="s">
        <v>4221</v>
      </c>
      <c r="L17" s="237">
        <v>2016</v>
      </c>
      <c r="M17" s="237">
        <v>510992</v>
      </c>
      <c r="N17" s="237">
        <v>539763</v>
      </c>
      <c r="O17" s="248">
        <v>521433</v>
      </c>
      <c r="P17" s="248">
        <v>398765</v>
      </c>
      <c r="Q17" s="248">
        <v>521433</v>
      </c>
      <c r="R17" s="241"/>
      <c r="S17" s="241"/>
      <c r="T17" s="241"/>
      <c r="U17" s="241"/>
      <c r="V17" s="241"/>
      <c r="W17" s="241"/>
      <c r="X17" s="279"/>
      <c r="Y17" s="241" t="s">
        <v>4238</v>
      </c>
    </row>
    <row r="18" spans="1:25" ht="120">
      <c r="A18" s="237">
        <v>154</v>
      </c>
      <c r="B18" s="237">
        <v>3026</v>
      </c>
      <c r="C18" s="237" t="s">
        <v>4240</v>
      </c>
      <c r="D18" s="238" t="s">
        <v>4217</v>
      </c>
      <c r="E18" s="237" t="s">
        <v>4241</v>
      </c>
      <c r="F18" s="239" t="s">
        <v>4242</v>
      </c>
      <c r="G18" s="237" t="s">
        <v>4243</v>
      </c>
      <c r="H18" s="237" t="s">
        <v>4244</v>
      </c>
      <c r="I18" s="237" t="s">
        <v>4204</v>
      </c>
      <c r="J18" s="237" t="s">
        <v>4158</v>
      </c>
      <c r="K18" s="237" t="s">
        <v>4245</v>
      </c>
      <c r="L18" s="237">
        <v>2015</v>
      </c>
      <c r="M18" s="237">
        <v>5.8000000000000003E-2</v>
      </c>
      <c r="N18" s="237">
        <v>6.5000000000000002E-2</v>
      </c>
      <c r="O18" s="247">
        <v>0.06</v>
      </c>
      <c r="P18" s="241" t="s">
        <v>4246</v>
      </c>
      <c r="Q18" s="241" t="s">
        <v>4247</v>
      </c>
      <c r="R18" s="251"/>
      <c r="S18" s="241"/>
      <c r="T18" s="241"/>
      <c r="U18" s="241"/>
      <c r="V18" s="241"/>
      <c r="W18" s="241"/>
      <c r="X18" s="240"/>
      <c r="Y18" s="240" t="s">
        <v>4248</v>
      </c>
    </row>
    <row r="19" spans="1:25" ht="120">
      <c r="A19" s="237">
        <v>155</v>
      </c>
      <c r="B19" s="237">
        <v>3026</v>
      </c>
      <c r="C19" s="237" t="s">
        <v>4240</v>
      </c>
      <c r="D19" s="238" t="s">
        <v>4217</v>
      </c>
      <c r="E19" s="237" t="s">
        <v>4249</v>
      </c>
      <c r="F19" s="239" t="s">
        <v>4242</v>
      </c>
      <c r="G19" s="237" t="s">
        <v>4243</v>
      </c>
      <c r="H19" s="237" t="s">
        <v>4244</v>
      </c>
      <c r="I19" s="237" t="s">
        <v>4204</v>
      </c>
      <c r="J19" s="237" t="s">
        <v>4158</v>
      </c>
      <c r="K19" s="237" t="s">
        <v>4245</v>
      </c>
      <c r="L19" s="237">
        <v>2015</v>
      </c>
      <c r="M19" s="237">
        <v>4.2999999999999997E-2</v>
      </c>
      <c r="N19" s="237">
        <v>5.8000000000000003E-2</v>
      </c>
      <c r="O19" s="240">
        <v>4.8000000000000001E-2</v>
      </c>
      <c r="P19" s="241" t="s">
        <v>4250</v>
      </c>
      <c r="Q19" s="241" t="s">
        <v>4251</v>
      </c>
      <c r="R19" s="252"/>
      <c r="S19" s="241"/>
      <c r="T19" s="241"/>
      <c r="U19" s="241"/>
      <c r="V19" s="241"/>
      <c r="W19" s="241"/>
      <c r="X19" s="240"/>
      <c r="Y19" s="240" t="s">
        <v>4252</v>
      </c>
    </row>
    <row r="20" spans="1:25" ht="135">
      <c r="A20" s="237">
        <v>156</v>
      </c>
      <c r="B20" s="237">
        <v>3026</v>
      </c>
      <c r="C20" s="237" t="s">
        <v>4240</v>
      </c>
      <c r="D20" s="238" t="s">
        <v>4217</v>
      </c>
      <c r="E20" s="237" t="s">
        <v>4253</v>
      </c>
      <c r="F20" s="239" t="s">
        <v>4254</v>
      </c>
      <c r="G20" s="237" t="s">
        <v>4255</v>
      </c>
      <c r="H20" s="237" t="s">
        <v>4256</v>
      </c>
      <c r="I20" s="237" t="s">
        <v>2553</v>
      </c>
      <c r="J20" s="237" t="s">
        <v>4158</v>
      </c>
      <c r="K20" s="237" t="s">
        <v>4245</v>
      </c>
      <c r="L20" s="237">
        <v>2015</v>
      </c>
      <c r="M20" s="237">
        <v>0.88</v>
      </c>
      <c r="N20" s="237">
        <v>0.95</v>
      </c>
      <c r="O20" s="240" t="s">
        <v>170</v>
      </c>
      <c r="P20" s="241" t="s">
        <v>170</v>
      </c>
      <c r="Q20" s="241" t="s">
        <v>170</v>
      </c>
      <c r="R20" s="253"/>
      <c r="S20" s="241"/>
      <c r="T20" s="241"/>
      <c r="U20" s="241"/>
      <c r="V20" s="241"/>
      <c r="W20" s="241"/>
      <c r="X20" s="240"/>
      <c r="Y20" s="240" t="s">
        <v>4257</v>
      </c>
    </row>
    <row r="21" spans="1:25" ht="135">
      <c r="A21" s="237">
        <v>157</v>
      </c>
      <c r="B21" s="237">
        <v>3026</v>
      </c>
      <c r="C21" s="237" t="s">
        <v>4240</v>
      </c>
      <c r="D21" s="238" t="s">
        <v>4217</v>
      </c>
      <c r="E21" s="237" t="s">
        <v>4258</v>
      </c>
      <c r="F21" s="239" t="s">
        <v>4259</v>
      </c>
      <c r="G21" s="237" t="s">
        <v>4260</v>
      </c>
      <c r="H21" s="237" t="s">
        <v>4261</v>
      </c>
      <c r="I21" s="237" t="s">
        <v>2553</v>
      </c>
      <c r="J21" s="237" t="s">
        <v>4158</v>
      </c>
      <c r="K21" s="237" t="s">
        <v>4245</v>
      </c>
      <c r="L21" s="237">
        <v>2015</v>
      </c>
      <c r="M21" s="237">
        <v>0.84</v>
      </c>
      <c r="N21" s="237">
        <v>0.95</v>
      </c>
      <c r="O21" s="240" t="s">
        <v>170</v>
      </c>
      <c r="P21" s="241" t="s">
        <v>170</v>
      </c>
      <c r="Q21" s="254" t="s">
        <v>170</v>
      </c>
      <c r="R21" s="251"/>
      <c r="S21" s="254"/>
      <c r="T21" s="241"/>
      <c r="U21" s="241"/>
      <c r="V21" s="241"/>
      <c r="W21" s="241"/>
      <c r="X21" s="240"/>
      <c r="Y21" s="240" t="s">
        <v>4257</v>
      </c>
    </row>
    <row r="22" spans="1:25" ht="135">
      <c r="A22" s="237">
        <v>158</v>
      </c>
      <c r="B22" s="237">
        <v>3026</v>
      </c>
      <c r="C22" s="237" t="s">
        <v>4240</v>
      </c>
      <c r="D22" s="238" t="s">
        <v>4217</v>
      </c>
      <c r="E22" s="237" t="s">
        <v>4262</v>
      </c>
      <c r="F22" s="239" t="s">
        <v>4263</v>
      </c>
      <c r="G22" s="237" t="s">
        <v>4264</v>
      </c>
      <c r="H22" s="237" t="s">
        <v>4265</v>
      </c>
      <c r="I22" s="237" t="s">
        <v>2553</v>
      </c>
      <c r="J22" s="237" t="s">
        <v>4158</v>
      </c>
      <c r="K22" s="237" t="s">
        <v>4245</v>
      </c>
      <c r="L22" s="237">
        <v>2015</v>
      </c>
      <c r="M22" s="237">
        <v>0.82</v>
      </c>
      <c r="N22" s="237">
        <v>0.95</v>
      </c>
      <c r="O22" s="240" t="s">
        <v>170</v>
      </c>
      <c r="P22" s="241" t="s">
        <v>170</v>
      </c>
      <c r="Q22" s="241" t="s">
        <v>170</v>
      </c>
      <c r="R22" s="252"/>
      <c r="S22" s="241"/>
      <c r="T22" s="241"/>
      <c r="U22" s="241"/>
      <c r="V22" s="241"/>
      <c r="W22" s="241"/>
      <c r="X22" s="240"/>
      <c r="Y22" s="240" t="s">
        <v>4257</v>
      </c>
    </row>
    <row r="23" spans="1:25" ht="135">
      <c r="A23" s="237">
        <v>159</v>
      </c>
      <c r="B23" s="237">
        <v>3026</v>
      </c>
      <c r="C23" s="237" t="s">
        <v>4240</v>
      </c>
      <c r="D23" s="238" t="s">
        <v>4217</v>
      </c>
      <c r="E23" s="237" t="s">
        <v>4266</v>
      </c>
      <c r="F23" s="239" t="s">
        <v>4267</v>
      </c>
      <c r="G23" s="237" t="s">
        <v>4268</v>
      </c>
      <c r="H23" s="237" t="s">
        <v>4269</v>
      </c>
      <c r="I23" s="237" t="s">
        <v>2553</v>
      </c>
      <c r="J23" s="237" t="s">
        <v>4158</v>
      </c>
      <c r="K23" s="237" t="s">
        <v>4245</v>
      </c>
      <c r="L23" s="237">
        <v>2015</v>
      </c>
      <c r="M23" s="237">
        <v>0.69</v>
      </c>
      <c r="N23" s="237">
        <v>0.95</v>
      </c>
      <c r="O23" s="240" t="s">
        <v>170</v>
      </c>
      <c r="P23" s="241" t="s">
        <v>170</v>
      </c>
      <c r="Q23" s="241" t="s">
        <v>170</v>
      </c>
      <c r="R23" s="255"/>
      <c r="S23" s="241"/>
      <c r="T23" s="241"/>
      <c r="U23" s="241"/>
      <c r="V23" s="241"/>
      <c r="W23" s="241"/>
      <c r="X23" s="240"/>
      <c r="Y23" s="240" t="s">
        <v>4270</v>
      </c>
    </row>
    <row r="24" spans="1:25" ht="60">
      <c r="A24" s="237">
        <v>160</v>
      </c>
      <c r="B24" s="237">
        <v>3026</v>
      </c>
      <c r="C24" s="237" t="s">
        <v>4240</v>
      </c>
      <c r="D24" s="238" t="s">
        <v>4217</v>
      </c>
      <c r="E24" s="237" t="s">
        <v>4271</v>
      </c>
      <c r="F24" s="239" t="s">
        <v>4272</v>
      </c>
      <c r="G24" s="237" t="s">
        <v>4273</v>
      </c>
      <c r="H24" s="237" t="s">
        <v>170</v>
      </c>
      <c r="I24" s="237" t="s">
        <v>2553</v>
      </c>
      <c r="J24" s="237" t="s">
        <v>4187</v>
      </c>
      <c r="K24" s="237" t="s">
        <v>4221</v>
      </c>
      <c r="L24" s="237" t="s">
        <v>4181</v>
      </c>
      <c r="M24" s="237" t="s">
        <v>4181</v>
      </c>
      <c r="N24" s="237">
        <v>0.9</v>
      </c>
      <c r="O24" s="240">
        <v>0.95</v>
      </c>
      <c r="P24" s="241" t="s">
        <v>170</v>
      </c>
      <c r="Q24" s="256" t="s">
        <v>170</v>
      </c>
      <c r="R24" s="251"/>
      <c r="S24" s="256"/>
      <c r="T24" s="241"/>
      <c r="U24" s="241"/>
      <c r="V24" s="241"/>
      <c r="W24" s="241"/>
      <c r="X24" s="240"/>
      <c r="Y24" s="240" t="s">
        <v>4274</v>
      </c>
    </row>
    <row r="25" spans="1:25" ht="105">
      <c r="A25" s="237">
        <v>64</v>
      </c>
      <c r="B25" s="237">
        <v>3006</v>
      </c>
      <c r="C25" s="237" t="s">
        <v>4275</v>
      </c>
      <c r="D25" s="238" t="s">
        <v>4276</v>
      </c>
      <c r="E25" s="237" t="s">
        <v>4277</v>
      </c>
      <c r="F25" s="239" t="s">
        <v>4278</v>
      </c>
      <c r="G25" s="237" t="s">
        <v>4279</v>
      </c>
      <c r="H25" s="237" t="s">
        <v>170</v>
      </c>
      <c r="I25" s="237" t="s">
        <v>2553</v>
      </c>
      <c r="J25" s="237" t="s">
        <v>4187</v>
      </c>
      <c r="K25" s="237" t="s">
        <v>4280</v>
      </c>
      <c r="L25" s="237">
        <v>2016</v>
      </c>
      <c r="M25" s="237">
        <v>89.06</v>
      </c>
      <c r="N25" s="237">
        <v>0.998</v>
      </c>
      <c r="O25" s="257">
        <v>0.99399999999999999</v>
      </c>
      <c r="P25" s="258" t="s">
        <v>4281</v>
      </c>
      <c r="Q25" s="258" t="s">
        <v>4282</v>
      </c>
      <c r="R25" s="241"/>
      <c r="S25" s="241"/>
      <c r="T25" s="241"/>
      <c r="U25" s="241"/>
      <c r="V25" s="241"/>
      <c r="W25" s="241"/>
      <c r="X25" s="279"/>
      <c r="Y25" s="279"/>
    </row>
    <row r="26" spans="1:25" ht="240">
      <c r="A26" s="237">
        <v>80</v>
      </c>
      <c r="B26" s="237">
        <v>3009</v>
      </c>
      <c r="C26" s="237" t="s">
        <v>4283</v>
      </c>
      <c r="D26" s="238" t="s">
        <v>4276</v>
      </c>
      <c r="E26" s="237" t="s">
        <v>4284</v>
      </c>
      <c r="F26" s="239" t="s">
        <v>4285</v>
      </c>
      <c r="G26" s="237" t="s">
        <v>4286</v>
      </c>
      <c r="H26" s="260" t="s">
        <v>4287</v>
      </c>
      <c r="I26" s="237" t="s">
        <v>2553</v>
      </c>
      <c r="J26" s="237" t="s">
        <v>4187</v>
      </c>
      <c r="K26" s="237" t="s">
        <v>4288</v>
      </c>
      <c r="L26" s="237">
        <v>2016</v>
      </c>
      <c r="M26" s="237">
        <v>0.64</v>
      </c>
      <c r="N26" s="237">
        <v>0.7</v>
      </c>
      <c r="O26" s="240">
        <v>0.64</v>
      </c>
      <c r="P26" s="258" t="s">
        <v>4289</v>
      </c>
      <c r="Q26" s="241"/>
      <c r="R26" s="241"/>
      <c r="S26" s="241"/>
      <c r="T26" s="241"/>
      <c r="U26" s="241"/>
      <c r="V26" s="241"/>
      <c r="W26" s="241"/>
      <c r="X26" s="279"/>
      <c r="Y26" s="258" t="s">
        <v>4290</v>
      </c>
    </row>
    <row r="27" spans="1:25" ht="210">
      <c r="A27" s="237">
        <v>81</v>
      </c>
      <c r="B27" s="237">
        <v>3009</v>
      </c>
      <c r="C27" s="237" t="s">
        <v>4283</v>
      </c>
      <c r="D27" s="238" t="s">
        <v>4276</v>
      </c>
      <c r="E27" s="237" t="s">
        <v>4291</v>
      </c>
      <c r="F27" s="239" t="s">
        <v>4292</v>
      </c>
      <c r="G27" s="237" t="s">
        <v>4293</v>
      </c>
      <c r="H27" s="237" t="s">
        <v>170</v>
      </c>
      <c r="I27" s="237" t="s">
        <v>4294</v>
      </c>
      <c r="J27" s="237" t="s">
        <v>4295</v>
      </c>
      <c r="K27" s="237" t="s">
        <v>4288</v>
      </c>
      <c r="L27" s="237">
        <v>2016</v>
      </c>
      <c r="M27" s="237">
        <v>2.84</v>
      </c>
      <c r="N27" s="237">
        <v>2.42</v>
      </c>
      <c r="O27" s="240">
        <v>2.92</v>
      </c>
      <c r="P27" s="258" t="s">
        <v>4296</v>
      </c>
      <c r="Q27" s="258" t="s">
        <v>4297</v>
      </c>
      <c r="R27" s="241"/>
      <c r="S27" s="241"/>
      <c r="T27" s="241"/>
      <c r="U27" s="241"/>
      <c r="V27" s="241"/>
      <c r="W27" s="241"/>
      <c r="X27" s="279"/>
      <c r="Y27" s="279"/>
    </row>
    <row r="28" spans="1:25" ht="210">
      <c r="A28" s="237">
        <v>82</v>
      </c>
      <c r="B28" s="237">
        <v>3009</v>
      </c>
      <c r="C28" s="237" t="s">
        <v>4283</v>
      </c>
      <c r="D28" s="238" t="s">
        <v>4276</v>
      </c>
      <c r="E28" s="237" t="s">
        <v>4298</v>
      </c>
      <c r="F28" s="239" t="s">
        <v>4299</v>
      </c>
      <c r="G28" s="237" t="s">
        <v>4293</v>
      </c>
      <c r="H28" s="237" t="s">
        <v>170</v>
      </c>
      <c r="I28" s="237" t="s">
        <v>4294</v>
      </c>
      <c r="J28" s="237" t="s">
        <v>4295</v>
      </c>
      <c r="K28" s="237" t="s">
        <v>4288</v>
      </c>
      <c r="L28" s="237">
        <v>2016</v>
      </c>
      <c r="M28" s="237">
        <v>2.6</v>
      </c>
      <c r="N28" s="237">
        <v>2.4</v>
      </c>
      <c r="O28" s="240">
        <v>2.41</v>
      </c>
      <c r="P28" s="258" t="s">
        <v>4300</v>
      </c>
      <c r="Q28" s="258" t="s">
        <v>4297</v>
      </c>
      <c r="R28" s="241"/>
      <c r="S28" s="241"/>
      <c r="T28" s="241"/>
      <c r="U28" s="241"/>
      <c r="V28" s="241"/>
      <c r="W28" s="241"/>
      <c r="X28" s="279"/>
      <c r="Y28" s="279"/>
    </row>
    <row r="29" spans="1:25" ht="195">
      <c r="A29" s="237">
        <v>83</v>
      </c>
      <c r="B29" s="237">
        <v>3009</v>
      </c>
      <c r="C29" s="237" t="s">
        <v>4283</v>
      </c>
      <c r="D29" s="238" t="s">
        <v>4276</v>
      </c>
      <c r="E29" s="237" t="s">
        <v>4301</v>
      </c>
      <c r="F29" s="239" t="s">
        <v>4302</v>
      </c>
      <c r="G29" s="237" t="s">
        <v>4293</v>
      </c>
      <c r="H29" s="237" t="s">
        <v>4303</v>
      </c>
      <c r="I29" s="237" t="s">
        <v>4294</v>
      </c>
      <c r="J29" s="237" t="s">
        <v>4304</v>
      </c>
      <c r="K29" s="237" t="s">
        <v>4288</v>
      </c>
      <c r="L29" s="237">
        <v>2016</v>
      </c>
      <c r="M29" s="237">
        <v>7.07</v>
      </c>
      <c r="N29" s="237">
        <v>6.5</v>
      </c>
      <c r="O29" s="240">
        <v>6.44</v>
      </c>
      <c r="P29" s="258" t="s">
        <v>4305</v>
      </c>
      <c r="Q29" s="258" t="s">
        <v>4297</v>
      </c>
      <c r="R29" s="241"/>
      <c r="S29" s="241"/>
      <c r="T29" s="241"/>
      <c r="U29" s="241"/>
      <c r="V29" s="241"/>
      <c r="W29" s="241"/>
      <c r="X29" s="279"/>
      <c r="Y29" s="279"/>
    </row>
    <row r="30" spans="1:25" ht="135">
      <c r="A30" s="237">
        <v>84</v>
      </c>
      <c r="B30" s="237">
        <v>3009</v>
      </c>
      <c r="C30" s="237" t="s">
        <v>4283</v>
      </c>
      <c r="D30" s="238" t="s">
        <v>4276</v>
      </c>
      <c r="E30" s="237" t="s">
        <v>4306</v>
      </c>
      <c r="F30" s="239" t="s">
        <v>4307</v>
      </c>
      <c r="G30" s="237" t="s">
        <v>4308</v>
      </c>
      <c r="H30" s="237" t="s">
        <v>170</v>
      </c>
      <c r="I30" s="237" t="s">
        <v>4309</v>
      </c>
      <c r="J30" s="237" t="s">
        <v>4187</v>
      </c>
      <c r="K30" s="237" t="s">
        <v>4280</v>
      </c>
      <c r="L30" s="237">
        <v>2016</v>
      </c>
      <c r="M30" s="237" t="s">
        <v>4310</v>
      </c>
      <c r="N30" s="237" t="s">
        <v>4311</v>
      </c>
      <c r="O30" s="261" t="s">
        <v>4312</v>
      </c>
      <c r="P30" s="258" t="s">
        <v>309</v>
      </c>
      <c r="Q30" s="241"/>
      <c r="R30" s="241"/>
      <c r="S30" s="241"/>
      <c r="T30" s="241"/>
      <c r="U30" s="241"/>
      <c r="V30" s="241"/>
      <c r="W30" s="241"/>
      <c r="X30" s="279"/>
      <c r="Y30" s="279"/>
    </row>
    <row r="31" spans="1:25" ht="285">
      <c r="A31" s="237">
        <v>136</v>
      </c>
      <c r="B31" s="237">
        <v>3021</v>
      </c>
      <c r="C31" s="237" t="s">
        <v>4313</v>
      </c>
      <c r="D31" s="238" t="s">
        <v>1738</v>
      </c>
      <c r="E31" s="237" t="s">
        <v>4314</v>
      </c>
      <c r="F31" s="239" t="s">
        <v>4315</v>
      </c>
      <c r="G31" s="237" t="s">
        <v>4316</v>
      </c>
      <c r="H31" s="237" t="s">
        <v>4317</v>
      </c>
      <c r="I31" s="237" t="s">
        <v>370</v>
      </c>
      <c r="J31" s="237" t="s">
        <v>4187</v>
      </c>
      <c r="K31" s="237" t="s">
        <v>4318</v>
      </c>
      <c r="L31" s="237" t="s">
        <v>4319</v>
      </c>
      <c r="M31" s="237" t="s">
        <v>4320</v>
      </c>
      <c r="N31" s="262">
        <v>1613994152.5</v>
      </c>
      <c r="O31" s="262">
        <v>1326426537.5999999</v>
      </c>
      <c r="P31" s="262">
        <v>1260607619.71</v>
      </c>
      <c r="Q31" s="241"/>
      <c r="R31" s="241"/>
      <c r="S31" s="241"/>
      <c r="T31" s="241"/>
      <c r="U31" s="241"/>
      <c r="V31" s="241"/>
      <c r="W31" s="241"/>
      <c r="X31" s="279"/>
      <c r="Y31" s="258" t="s">
        <v>4321</v>
      </c>
    </row>
    <row r="32" spans="1:25" ht="409.5">
      <c r="A32" s="237">
        <v>146</v>
      </c>
      <c r="B32" s="237">
        <v>3023</v>
      </c>
      <c r="C32" s="237" t="s">
        <v>4322</v>
      </c>
      <c r="D32" s="238" t="s">
        <v>4323</v>
      </c>
      <c r="E32" s="237" t="s">
        <v>4324</v>
      </c>
      <c r="F32" s="239" t="s">
        <v>4325</v>
      </c>
      <c r="G32" s="237" t="s">
        <v>4326</v>
      </c>
      <c r="H32" s="237" t="s">
        <v>4327</v>
      </c>
      <c r="I32" s="237" t="s">
        <v>2553</v>
      </c>
      <c r="J32" s="237" t="s">
        <v>4175</v>
      </c>
      <c r="K32" s="237" t="s">
        <v>4328</v>
      </c>
      <c r="L32" s="237" t="s">
        <v>4329</v>
      </c>
      <c r="M32" s="237">
        <v>5.8999999999999997E-2</v>
      </c>
      <c r="N32" s="237">
        <v>0.25</v>
      </c>
      <c r="O32" s="241">
        <v>9.7000000000000003E-3</v>
      </c>
      <c r="P32" s="241"/>
      <c r="Q32" s="241"/>
      <c r="R32" s="241"/>
      <c r="S32" s="241"/>
      <c r="T32" s="241"/>
      <c r="U32" s="241"/>
      <c r="V32" s="241"/>
      <c r="W32" s="241"/>
      <c r="X32" s="279"/>
      <c r="Y32" s="250" t="s">
        <v>4330</v>
      </c>
    </row>
    <row r="33" spans="1:25" ht="60">
      <c r="A33" s="237">
        <v>147</v>
      </c>
      <c r="B33" s="237">
        <v>3023</v>
      </c>
      <c r="C33" s="237" t="s">
        <v>4322</v>
      </c>
      <c r="D33" s="238" t="s">
        <v>4323</v>
      </c>
      <c r="E33" s="260" t="s">
        <v>4331</v>
      </c>
      <c r="F33" s="239" t="s">
        <v>4332</v>
      </c>
      <c r="G33" s="237" t="s">
        <v>4333</v>
      </c>
      <c r="H33" s="237" t="s">
        <v>4334</v>
      </c>
      <c r="I33" s="237" t="s">
        <v>2553</v>
      </c>
      <c r="J33" s="237" t="s">
        <v>4187</v>
      </c>
      <c r="K33" s="237" t="s">
        <v>4335</v>
      </c>
      <c r="L33" s="237">
        <v>2016</v>
      </c>
      <c r="M33" s="237">
        <v>0.6</v>
      </c>
      <c r="N33" s="237">
        <v>0.72</v>
      </c>
      <c r="O33" s="241">
        <v>0.76</v>
      </c>
      <c r="P33" s="241"/>
      <c r="Q33" s="241"/>
      <c r="R33" s="241"/>
      <c r="S33" s="241"/>
      <c r="T33" s="241"/>
      <c r="U33" s="241"/>
      <c r="V33" s="241"/>
      <c r="W33" s="241"/>
      <c r="X33" s="279"/>
      <c r="Y33" s="241"/>
    </row>
    <row r="34" spans="1:25" ht="75">
      <c r="A34" s="237">
        <v>148</v>
      </c>
      <c r="B34" s="237">
        <v>3023</v>
      </c>
      <c r="C34" s="237" t="s">
        <v>4322</v>
      </c>
      <c r="D34" s="238" t="s">
        <v>4323</v>
      </c>
      <c r="E34" s="237" t="s">
        <v>4336</v>
      </c>
      <c r="F34" s="239" t="s">
        <v>4337</v>
      </c>
      <c r="G34" s="237" t="s">
        <v>4338</v>
      </c>
      <c r="H34" s="237" t="s">
        <v>4339</v>
      </c>
      <c r="I34" s="237" t="s">
        <v>2553</v>
      </c>
      <c r="J34" s="237" t="s">
        <v>4187</v>
      </c>
      <c r="K34" s="237" t="s">
        <v>4340</v>
      </c>
      <c r="L34" s="237">
        <v>2016</v>
      </c>
      <c r="M34" s="237">
        <v>0.6</v>
      </c>
      <c r="N34" s="237">
        <v>0.8</v>
      </c>
      <c r="O34" s="241">
        <v>0.99</v>
      </c>
      <c r="P34" s="241"/>
      <c r="Q34" s="241"/>
      <c r="R34" s="241"/>
      <c r="S34" s="241"/>
      <c r="T34" s="241"/>
      <c r="U34" s="241"/>
      <c r="V34" s="241"/>
      <c r="W34" s="241"/>
      <c r="X34" s="279"/>
      <c r="Y34" s="258" t="s">
        <v>4341</v>
      </c>
    </row>
    <row r="35" spans="1:25" ht="165">
      <c r="A35" s="237">
        <v>149</v>
      </c>
      <c r="B35" s="237">
        <v>3023</v>
      </c>
      <c r="C35" s="237" t="s">
        <v>4322</v>
      </c>
      <c r="D35" s="238" t="s">
        <v>4342</v>
      </c>
      <c r="E35" s="237" t="s">
        <v>4343</v>
      </c>
      <c r="F35" s="239" t="s">
        <v>4344</v>
      </c>
      <c r="G35" s="237" t="s">
        <v>4345</v>
      </c>
      <c r="H35" s="237" t="s">
        <v>170</v>
      </c>
      <c r="I35" s="237" t="s">
        <v>4204</v>
      </c>
      <c r="J35" s="237" t="s">
        <v>4175</v>
      </c>
      <c r="K35" s="237" t="s">
        <v>4346</v>
      </c>
      <c r="L35" s="237" t="s">
        <v>4206</v>
      </c>
      <c r="M35" s="237" t="s">
        <v>4206</v>
      </c>
      <c r="N35" s="237">
        <v>1850</v>
      </c>
      <c r="O35" s="241">
        <v>982</v>
      </c>
      <c r="P35" s="241"/>
      <c r="Q35" s="241"/>
      <c r="R35" s="241"/>
      <c r="S35" s="241"/>
      <c r="T35" s="241"/>
      <c r="U35" s="241"/>
      <c r="V35" s="241"/>
      <c r="W35" s="241"/>
      <c r="X35" s="279"/>
      <c r="Y35" s="258" t="s">
        <v>4347</v>
      </c>
    </row>
    <row r="36" spans="1:25" ht="210">
      <c r="A36" s="237">
        <v>150</v>
      </c>
      <c r="B36" s="237">
        <v>3023</v>
      </c>
      <c r="C36" s="237" t="s">
        <v>4322</v>
      </c>
      <c r="D36" s="238" t="s">
        <v>4323</v>
      </c>
      <c r="E36" s="237" t="s">
        <v>4348</v>
      </c>
      <c r="F36" s="239" t="s">
        <v>4348</v>
      </c>
      <c r="G36" s="237" t="s">
        <v>4349</v>
      </c>
      <c r="H36" s="237" t="s">
        <v>170</v>
      </c>
      <c r="I36" s="237" t="s">
        <v>2553</v>
      </c>
      <c r="J36" s="237" t="s">
        <v>4187</v>
      </c>
      <c r="K36" s="237" t="s">
        <v>4350</v>
      </c>
      <c r="L36" s="237">
        <v>2017</v>
      </c>
      <c r="M36" s="237">
        <v>0.79</v>
      </c>
      <c r="N36" s="237">
        <v>0.86599999999999999</v>
      </c>
      <c r="O36" s="263">
        <f>P36/Q36</f>
        <v>0.71159217877094971</v>
      </c>
      <c r="P36" s="248">
        <v>17323</v>
      </c>
      <c r="Q36" s="248">
        <v>24344</v>
      </c>
      <c r="R36" s="241"/>
      <c r="S36" s="241"/>
      <c r="T36" s="241"/>
      <c r="U36" s="241"/>
      <c r="V36" s="241"/>
      <c r="W36" s="241"/>
      <c r="X36" s="279"/>
      <c r="Y36" s="258" t="s">
        <v>4351</v>
      </c>
    </row>
    <row r="37" spans="1:25" ht="195">
      <c r="A37" s="264">
        <v>1</v>
      </c>
      <c r="B37" s="264">
        <v>3001</v>
      </c>
      <c r="C37" s="264" t="s">
        <v>4352</v>
      </c>
      <c r="D37" s="265" t="s">
        <v>4353</v>
      </c>
      <c r="E37" s="264" t="s">
        <v>4354</v>
      </c>
      <c r="F37" s="266" t="s">
        <v>4355</v>
      </c>
      <c r="G37" s="264" t="s">
        <v>4356</v>
      </c>
      <c r="H37" s="264" t="s">
        <v>4357</v>
      </c>
      <c r="I37" s="264" t="s">
        <v>4358</v>
      </c>
      <c r="J37" s="264" t="s">
        <v>4187</v>
      </c>
      <c r="K37" s="264">
        <v>2016</v>
      </c>
      <c r="L37" s="264">
        <v>0.23</v>
      </c>
      <c r="M37" s="264">
        <v>0.23</v>
      </c>
      <c r="N37" s="267">
        <f>O37/P37</f>
        <v>0.14680096893916481</v>
      </c>
      <c r="O37" s="268">
        <v>1809356</v>
      </c>
      <c r="P37" s="268">
        <v>12325232</v>
      </c>
      <c r="Q37" s="269"/>
      <c r="R37" s="269"/>
      <c r="S37" s="269"/>
      <c r="T37" s="269"/>
      <c r="U37" s="269"/>
      <c r="V37" s="269"/>
      <c r="W37" s="270" t="s">
        <v>4359</v>
      </c>
      <c r="X37" s="270"/>
      <c r="Y37" s="270"/>
    </row>
    <row r="38" spans="1:25" ht="225">
      <c r="A38" s="264">
        <v>2</v>
      </c>
      <c r="B38" s="264">
        <v>3001</v>
      </c>
      <c r="C38" s="264" t="s">
        <v>4352</v>
      </c>
      <c r="D38" s="265" t="s">
        <v>4353</v>
      </c>
      <c r="E38" s="264" t="s">
        <v>4360</v>
      </c>
      <c r="F38" s="266" t="s">
        <v>4361</v>
      </c>
      <c r="G38" s="264" t="s">
        <v>4362</v>
      </c>
      <c r="H38" s="264" t="s">
        <v>4363</v>
      </c>
      <c r="I38" s="264" t="s">
        <v>4358</v>
      </c>
      <c r="J38" s="264" t="s">
        <v>4187</v>
      </c>
      <c r="K38" s="264">
        <v>2016</v>
      </c>
      <c r="L38" s="264">
        <v>2.54</v>
      </c>
      <c r="M38" s="264">
        <v>2.54</v>
      </c>
      <c r="N38" s="267">
        <f>(O38/P38)*100000</f>
        <v>1.6957084458937568</v>
      </c>
      <c r="O38" s="269">
        <f>207+2</f>
        <v>209</v>
      </c>
      <c r="P38" s="268">
        <v>12325232</v>
      </c>
      <c r="Q38" s="269"/>
      <c r="R38" s="269"/>
      <c r="S38" s="269"/>
      <c r="T38" s="269"/>
      <c r="U38" s="269"/>
      <c r="V38" s="269"/>
      <c r="W38" s="270" t="s">
        <v>4364</v>
      </c>
      <c r="X38" s="270"/>
      <c r="Y38" s="270"/>
    </row>
    <row r="39" spans="1:25" ht="409.5">
      <c r="A39" s="264">
        <v>3</v>
      </c>
      <c r="B39" s="264">
        <v>3001</v>
      </c>
      <c r="C39" s="264" t="s">
        <v>4352</v>
      </c>
      <c r="D39" s="265" t="s">
        <v>4353</v>
      </c>
      <c r="E39" s="264" t="s">
        <v>4365</v>
      </c>
      <c r="F39" s="266" t="s">
        <v>4366</v>
      </c>
      <c r="G39" s="264" t="s">
        <v>4367</v>
      </c>
      <c r="H39" s="271" t="s">
        <v>170</v>
      </c>
      <c r="I39" s="264" t="s">
        <v>4204</v>
      </c>
      <c r="J39" s="264" t="s">
        <v>4187</v>
      </c>
      <c r="K39" s="264">
        <v>2016</v>
      </c>
      <c r="L39" s="264">
        <v>0</v>
      </c>
      <c r="M39" s="264">
        <v>3</v>
      </c>
      <c r="N39" s="269">
        <v>0</v>
      </c>
      <c r="O39" s="269"/>
      <c r="P39" s="269"/>
      <c r="Q39" s="269"/>
      <c r="R39" s="269"/>
      <c r="S39" s="269"/>
      <c r="T39" s="269"/>
      <c r="U39" s="269"/>
      <c r="V39" s="269"/>
      <c r="W39" s="270" t="s">
        <v>4368</v>
      </c>
      <c r="X39" s="270"/>
      <c r="Y39" s="270"/>
    </row>
    <row r="40" spans="1:25" ht="409.5">
      <c r="A40" s="264">
        <v>4</v>
      </c>
      <c r="B40" s="264">
        <v>3001</v>
      </c>
      <c r="C40" s="264" t="s">
        <v>4352</v>
      </c>
      <c r="D40" s="265" t="s">
        <v>4353</v>
      </c>
      <c r="E40" s="264" t="s">
        <v>4369</v>
      </c>
      <c r="F40" s="266" t="s">
        <v>4370</v>
      </c>
      <c r="G40" s="264" t="s">
        <v>4371</v>
      </c>
      <c r="H40" s="264" t="s">
        <v>170</v>
      </c>
      <c r="I40" s="264" t="s">
        <v>4204</v>
      </c>
      <c r="J40" s="264" t="s">
        <v>4187</v>
      </c>
      <c r="K40" s="264">
        <v>2016</v>
      </c>
      <c r="L40" s="264">
        <v>0</v>
      </c>
      <c r="M40" s="264">
        <v>3</v>
      </c>
      <c r="N40" s="269">
        <v>0</v>
      </c>
      <c r="O40" s="269"/>
      <c r="P40" s="269"/>
      <c r="Q40" s="269"/>
      <c r="R40" s="269"/>
      <c r="S40" s="269"/>
      <c r="T40" s="269"/>
      <c r="U40" s="269"/>
      <c r="V40" s="269"/>
      <c r="W40" s="270" t="s">
        <v>4368</v>
      </c>
      <c r="X40" s="406"/>
      <c r="Y40" s="405"/>
    </row>
    <row r="41" spans="1:25" ht="90">
      <c r="A41" s="264">
        <v>5</v>
      </c>
      <c r="B41" s="264">
        <v>3001</v>
      </c>
      <c r="C41" s="264" t="s">
        <v>4352</v>
      </c>
      <c r="D41" s="265" t="s">
        <v>4353</v>
      </c>
      <c r="E41" s="264" t="s">
        <v>4372</v>
      </c>
      <c r="F41" s="266" t="s">
        <v>4372</v>
      </c>
      <c r="G41" s="264" t="s">
        <v>4373</v>
      </c>
      <c r="H41" s="271" t="s">
        <v>4374</v>
      </c>
      <c r="I41" s="264" t="s">
        <v>2553</v>
      </c>
      <c r="J41" s="264" t="s">
        <v>4187</v>
      </c>
      <c r="K41" s="264">
        <v>2016</v>
      </c>
      <c r="L41" s="264" t="s">
        <v>4375</v>
      </c>
      <c r="M41" s="264" t="s">
        <v>4376</v>
      </c>
      <c r="N41" s="272">
        <f t="shared" ref="N41:N42" si="0">(O41-P41)/P41</f>
        <v>0.14171352546418578</v>
      </c>
      <c r="O41" s="268">
        <v>1458853</v>
      </c>
      <c r="P41" s="268">
        <v>1277775</v>
      </c>
      <c r="Q41" s="269"/>
      <c r="R41" s="269"/>
      <c r="S41" s="269"/>
      <c r="T41" s="269"/>
      <c r="U41" s="269"/>
      <c r="V41" s="269"/>
      <c r="W41" s="270"/>
      <c r="X41" s="270"/>
      <c r="Y41" s="270"/>
    </row>
    <row r="42" spans="1:25" ht="150">
      <c r="A42" s="264">
        <v>6</v>
      </c>
      <c r="B42" s="264">
        <v>3001</v>
      </c>
      <c r="C42" s="264" t="s">
        <v>4352</v>
      </c>
      <c r="D42" s="265" t="s">
        <v>4353</v>
      </c>
      <c r="E42" s="264" t="s">
        <v>4377</v>
      </c>
      <c r="F42" s="266" t="s">
        <v>4377</v>
      </c>
      <c r="G42" s="264" t="s">
        <v>4373</v>
      </c>
      <c r="H42" s="264" t="s">
        <v>4378</v>
      </c>
      <c r="I42" s="264" t="s">
        <v>2553</v>
      </c>
      <c r="J42" s="264" t="s">
        <v>4187</v>
      </c>
      <c r="K42" s="264">
        <v>2016</v>
      </c>
      <c r="L42" s="264" t="s">
        <v>4379</v>
      </c>
      <c r="M42" s="264" t="s">
        <v>4380</v>
      </c>
      <c r="N42" s="272">
        <f t="shared" si="0"/>
        <v>0.19160995510088771</v>
      </c>
      <c r="O42" s="268">
        <v>5592981</v>
      </c>
      <c r="P42" s="268">
        <v>4693634</v>
      </c>
      <c r="Q42" s="269"/>
      <c r="R42" s="269"/>
      <c r="S42" s="269"/>
      <c r="T42" s="269"/>
      <c r="U42" s="269"/>
      <c r="V42" s="269"/>
      <c r="W42" s="270"/>
      <c r="X42" s="270"/>
      <c r="Y42" s="270"/>
    </row>
    <row r="43" spans="1:25" ht="165">
      <c r="A43" s="264">
        <v>7</v>
      </c>
      <c r="B43" s="264">
        <v>3001</v>
      </c>
      <c r="C43" s="264" t="s">
        <v>4352</v>
      </c>
      <c r="D43" s="265" t="s">
        <v>4353</v>
      </c>
      <c r="E43" s="264" t="s">
        <v>4381</v>
      </c>
      <c r="F43" s="266" t="s">
        <v>4382</v>
      </c>
      <c r="G43" s="264" t="s">
        <v>4383</v>
      </c>
      <c r="H43" s="264" t="s">
        <v>4384</v>
      </c>
      <c r="I43" s="264" t="s">
        <v>4204</v>
      </c>
      <c r="J43" s="264" t="s">
        <v>4187</v>
      </c>
      <c r="K43" s="264">
        <v>2016</v>
      </c>
      <c r="L43" s="264">
        <v>489</v>
      </c>
      <c r="M43" s="264" t="s">
        <v>4385</v>
      </c>
      <c r="N43" s="273">
        <v>325</v>
      </c>
      <c r="O43" s="269"/>
      <c r="P43" s="269"/>
      <c r="Q43" s="269"/>
      <c r="R43" s="269"/>
      <c r="S43" s="269"/>
      <c r="T43" s="269"/>
      <c r="U43" s="269"/>
      <c r="V43" s="269"/>
      <c r="W43" s="274" t="s">
        <v>4386</v>
      </c>
      <c r="X43" s="274"/>
      <c r="Y43" s="270"/>
    </row>
    <row r="44" spans="1:25" ht="409.5">
      <c r="A44" s="237">
        <v>55</v>
      </c>
      <c r="B44" s="237">
        <v>3005</v>
      </c>
      <c r="C44" s="237" t="s">
        <v>4387</v>
      </c>
      <c r="D44" s="238" t="s">
        <v>4388</v>
      </c>
      <c r="E44" s="237" t="s">
        <v>4389</v>
      </c>
      <c r="F44" s="239" t="s">
        <v>4390</v>
      </c>
      <c r="G44" s="237" t="s">
        <v>4391</v>
      </c>
      <c r="H44" s="237" t="s">
        <v>170</v>
      </c>
      <c r="I44" s="237" t="s">
        <v>2553</v>
      </c>
      <c r="J44" s="237" t="s">
        <v>4187</v>
      </c>
      <c r="K44" s="237" t="s">
        <v>4392</v>
      </c>
      <c r="L44" s="237" t="s">
        <v>4206</v>
      </c>
      <c r="M44" s="237" t="s">
        <v>4206</v>
      </c>
      <c r="N44" s="237">
        <v>0.1263</v>
      </c>
      <c r="O44" s="240">
        <v>0.11799999999999999</v>
      </c>
      <c r="P44" s="241">
        <v>180.31</v>
      </c>
      <c r="Q44" s="241">
        <v>0.03</v>
      </c>
      <c r="R44" s="241">
        <v>1527.69</v>
      </c>
      <c r="S44" s="241"/>
      <c r="T44" s="241"/>
      <c r="U44" s="241"/>
      <c r="V44" s="241"/>
      <c r="W44" s="241"/>
      <c r="X44" s="279"/>
      <c r="Y44" s="246" t="s">
        <v>4393</v>
      </c>
    </row>
    <row r="45" spans="1:25" ht="409.5">
      <c r="A45" s="237">
        <v>56</v>
      </c>
      <c r="B45" s="237">
        <v>3005</v>
      </c>
      <c r="C45" s="237" t="s">
        <v>4387</v>
      </c>
      <c r="D45" s="238" t="s">
        <v>4388</v>
      </c>
      <c r="E45" s="237" t="s">
        <v>4394</v>
      </c>
      <c r="F45" s="239" t="s">
        <v>4395</v>
      </c>
      <c r="G45" s="237" t="s">
        <v>4396</v>
      </c>
      <c r="H45" s="237" t="s">
        <v>4397</v>
      </c>
      <c r="I45" s="237" t="s">
        <v>2553</v>
      </c>
      <c r="J45" s="237" t="s">
        <v>4187</v>
      </c>
      <c r="K45" s="237" t="s">
        <v>4398</v>
      </c>
      <c r="L45" s="237">
        <v>2017</v>
      </c>
      <c r="M45" s="237" t="s">
        <v>4206</v>
      </c>
      <c r="N45" s="237">
        <v>0.15</v>
      </c>
      <c r="O45" s="240" t="s">
        <v>170</v>
      </c>
      <c r="P45" s="241"/>
      <c r="Q45" s="241"/>
      <c r="R45" s="241"/>
      <c r="S45" s="241"/>
      <c r="T45" s="241"/>
      <c r="U45" s="241"/>
      <c r="V45" s="241"/>
      <c r="W45" s="241"/>
      <c r="X45" s="279"/>
      <c r="Y45" s="246" t="s">
        <v>4399</v>
      </c>
    </row>
    <row r="46" spans="1:25" ht="409.5">
      <c r="A46" s="237">
        <v>57</v>
      </c>
      <c r="B46" s="237">
        <v>3005</v>
      </c>
      <c r="C46" s="237" t="s">
        <v>4387</v>
      </c>
      <c r="D46" s="238" t="s">
        <v>4388</v>
      </c>
      <c r="E46" s="237" t="s">
        <v>4400</v>
      </c>
      <c r="F46" s="239" t="s">
        <v>4401</v>
      </c>
      <c r="G46" s="237" t="s">
        <v>4402</v>
      </c>
      <c r="H46" s="237" t="s">
        <v>4403</v>
      </c>
      <c r="I46" s="237" t="s">
        <v>4404</v>
      </c>
      <c r="J46" s="237" t="s">
        <v>4187</v>
      </c>
      <c r="K46" s="237" t="s">
        <v>4405</v>
      </c>
      <c r="L46" s="237" t="s">
        <v>4206</v>
      </c>
      <c r="M46" s="237" t="s">
        <v>4206</v>
      </c>
      <c r="N46" s="237">
        <v>0.7</v>
      </c>
      <c r="O46" s="240" t="s">
        <v>170</v>
      </c>
      <c r="P46" s="241"/>
      <c r="Q46" s="241"/>
      <c r="R46" s="241"/>
      <c r="S46" s="241"/>
      <c r="T46" s="241"/>
      <c r="U46" s="241"/>
      <c r="V46" s="241"/>
      <c r="W46" s="241"/>
      <c r="X46" s="279"/>
      <c r="Y46" s="246" t="s">
        <v>4406</v>
      </c>
    </row>
    <row r="47" spans="1:25" ht="150">
      <c r="A47" s="237">
        <v>58</v>
      </c>
      <c r="B47" s="237">
        <v>3005</v>
      </c>
      <c r="C47" s="237" t="s">
        <v>4387</v>
      </c>
      <c r="D47" s="238" t="s">
        <v>4388</v>
      </c>
      <c r="E47" s="237" t="s">
        <v>4407</v>
      </c>
      <c r="F47" s="239" t="s">
        <v>4408</v>
      </c>
      <c r="G47" s="237" t="s">
        <v>4409</v>
      </c>
      <c r="H47" s="237" t="s">
        <v>170</v>
      </c>
      <c r="I47" s="237" t="s">
        <v>2553</v>
      </c>
      <c r="J47" s="237" t="s">
        <v>4187</v>
      </c>
      <c r="K47" s="237" t="s">
        <v>4410</v>
      </c>
      <c r="L47" s="237">
        <v>2015</v>
      </c>
      <c r="M47" s="237">
        <v>44.27</v>
      </c>
      <c r="N47" s="237">
        <v>44.27</v>
      </c>
      <c r="O47" s="240">
        <v>48.2</v>
      </c>
      <c r="P47" s="241">
        <v>735.99</v>
      </c>
      <c r="Q47" s="241">
        <v>1527.69</v>
      </c>
      <c r="R47" s="241"/>
      <c r="S47" s="241"/>
      <c r="T47" s="241"/>
      <c r="U47" s="241"/>
      <c r="V47" s="241"/>
      <c r="W47" s="241"/>
      <c r="X47" s="279"/>
      <c r="Y47" s="241" t="s">
        <v>4411</v>
      </c>
    </row>
    <row r="48" spans="1:25" ht="345">
      <c r="A48" s="237">
        <v>59</v>
      </c>
      <c r="B48" s="237">
        <v>3005</v>
      </c>
      <c r="C48" s="237" t="s">
        <v>4387</v>
      </c>
      <c r="D48" s="238" t="s">
        <v>4388</v>
      </c>
      <c r="E48" s="237" t="s">
        <v>4412</v>
      </c>
      <c r="F48" s="239" t="s">
        <v>4413</v>
      </c>
      <c r="G48" s="237" t="s">
        <v>4414</v>
      </c>
      <c r="H48" s="237" t="s">
        <v>170</v>
      </c>
      <c r="I48" s="237" t="s">
        <v>4415</v>
      </c>
      <c r="J48" s="237" t="s">
        <v>4416</v>
      </c>
      <c r="K48" s="237" t="s">
        <v>4398</v>
      </c>
      <c r="L48" s="237" t="s">
        <v>4206</v>
      </c>
      <c r="M48" s="237" t="s">
        <v>4206</v>
      </c>
      <c r="N48" s="237">
        <v>37000</v>
      </c>
      <c r="O48" s="245">
        <v>159461</v>
      </c>
      <c r="P48" s="241"/>
      <c r="Q48" s="241"/>
      <c r="R48" s="241"/>
      <c r="S48" s="241"/>
      <c r="T48" s="241"/>
      <c r="U48" s="241"/>
      <c r="V48" s="241"/>
      <c r="W48" s="241"/>
      <c r="X48" s="279"/>
      <c r="Y48" s="241" t="s">
        <v>4417</v>
      </c>
    </row>
    <row r="49" spans="1:25" ht="135">
      <c r="A49" s="237">
        <v>60</v>
      </c>
      <c r="B49" s="237">
        <v>3005</v>
      </c>
      <c r="C49" s="237" t="s">
        <v>4387</v>
      </c>
      <c r="D49" s="238" t="s">
        <v>4388</v>
      </c>
      <c r="E49" s="237" t="s">
        <v>4418</v>
      </c>
      <c r="F49" s="239" t="s">
        <v>4419</v>
      </c>
      <c r="G49" s="237" t="s">
        <v>4420</v>
      </c>
      <c r="H49" s="237" t="s">
        <v>4421</v>
      </c>
      <c r="I49" s="237" t="s">
        <v>4204</v>
      </c>
      <c r="J49" s="237" t="s">
        <v>4422</v>
      </c>
      <c r="K49" s="237" t="s">
        <v>4398</v>
      </c>
      <c r="L49" s="237" t="s">
        <v>4206</v>
      </c>
      <c r="M49" s="237" t="s">
        <v>4206</v>
      </c>
      <c r="N49" s="237">
        <v>60000</v>
      </c>
      <c r="O49" s="245">
        <v>60400</v>
      </c>
      <c r="P49" s="241"/>
      <c r="Q49" s="241"/>
      <c r="R49" s="241"/>
      <c r="S49" s="241"/>
      <c r="T49" s="241"/>
      <c r="U49" s="241"/>
      <c r="V49" s="241"/>
      <c r="W49" s="241"/>
      <c r="X49" s="279"/>
      <c r="Y49" s="241" t="s">
        <v>4423</v>
      </c>
    </row>
    <row r="50" spans="1:25" ht="150">
      <c r="A50" s="237">
        <v>61</v>
      </c>
      <c r="B50" s="237">
        <v>3005</v>
      </c>
      <c r="C50" s="237" t="s">
        <v>4387</v>
      </c>
      <c r="D50" s="238" t="s">
        <v>4153</v>
      </c>
      <c r="E50" s="237" t="s">
        <v>4424</v>
      </c>
      <c r="F50" s="239" t="s">
        <v>4424</v>
      </c>
      <c r="G50" s="237" t="s">
        <v>4425</v>
      </c>
      <c r="H50" s="237" t="s">
        <v>4426</v>
      </c>
      <c r="I50" s="237" t="s">
        <v>4309</v>
      </c>
      <c r="J50" s="237" t="s">
        <v>4416</v>
      </c>
      <c r="K50" s="237" t="s">
        <v>4427</v>
      </c>
      <c r="L50" s="237" t="s">
        <v>4319</v>
      </c>
      <c r="M50" s="237" t="s">
        <v>4428</v>
      </c>
      <c r="N50" s="237">
        <v>202000</v>
      </c>
      <c r="O50" s="240"/>
      <c r="P50" s="241"/>
      <c r="Q50" s="241"/>
      <c r="R50" s="241"/>
      <c r="S50" s="241"/>
      <c r="T50" s="241"/>
      <c r="U50" s="241"/>
      <c r="V50" s="241"/>
      <c r="W50" s="241"/>
      <c r="X50" s="279"/>
      <c r="Y50" s="241"/>
    </row>
    <row r="51" spans="1:25" ht="195">
      <c r="A51" s="237">
        <v>62</v>
      </c>
      <c r="B51" s="237">
        <v>3005</v>
      </c>
      <c r="C51" s="237" t="s">
        <v>4387</v>
      </c>
      <c r="D51" s="238" t="s">
        <v>4388</v>
      </c>
      <c r="E51" s="237" t="s">
        <v>4429</v>
      </c>
      <c r="F51" s="239" t="s">
        <v>4430</v>
      </c>
      <c r="G51" s="237" t="s">
        <v>4431</v>
      </c>
      <c r="H51" s="237" t="s">
        <v>4432</v>
      </c>
      <c r="I51" s="237" t="s">
        <v>4433</v>
      </c>
      <c r="J51" s="237" t="s">
        <v>4187</v>
      </c>
      <c r="K51" s="237" t="s">
        <v>4398</v>
      </c>
      <c r="L51" s="237">
        <v>2016</v>
      </c>
      <c r="M51" s="237">
        <v>37896664</v>
      </c>
      <c r="N51" s="237">
        <v>39000000</v>
      </c>
      <c r="O51" s="240" t="s">
        <v>170</v>
      </c>
      <c r="P51" s="241"/>
      <c r="Q51" s="241"/>
      <c r="R51" s="241"/>
      <c r="S51" s="241"/>
      <c r="T51" s="241"/>
      <c r="U51" s="241"/>
      <c r="V51" s="241"/>
      <c r="W51" s="241"/>
      <c r="X51" s="279"/>
      <c r="Y51" s="241" t="s">
        <v>4434</v>
      </c>
    </row>
    <row r="52" spans="1:25" ht="165">
      <c r="A52" s="237">
        <v>113</v>
      </c>
      <c r="B52" s="237">
        <v>3016</v>
      </c>
      <c r="C52" s="237" t="s">
        <v>4435</v>
      </c>
      <c r="D52" s="238" t="s">
        <v>4436</v>
      </c>
      <c r="E52" s="237" t="s">
        <v>4437</v>
      </c>
      <c r="F52" s="239" t="s">
        <v>4438</v>
      </c>
      <c r="G52" s="237" t="s">
        <v>4439</v>
      </c>
      <c r="H52" s="237" t="s">
        <v>4440</v>
      </c>
      <c r="I52" s="237" t="s">
        <v>4441</v>
      </c>
      <c r="J52" s="237" t="s">
        <v>4187</v>
      </c>
      <c r="K52" s="237" t="s">
        <v>4442</v>
      </c>
      <c r="L52" s="237">
        <v>2016</v>
      </c>
      <c r="M52" s="237" t="s">
        <v>4443</v>
      </c>
      <c r="N52" s="237" t="s">
        <v>4443</v>
      </c>
      <c r="O52" s="240" t="s">
        <v>4441</v>
      </c>
      <c r="P52" s="241"/>
      <c r="Q52" s="241"/>
      <c r="R52" s="241"/>
      <c r="S52" s="241"/>
      <c r="T52" s="241"/>
      <c r="U52" s="241"/>
      <c r="V52" s="241"/>
      <c r="W52" s="241"/>
      <c r="X52" s="279"/>
      <c r="Y52" s="241" t="s">
        <v>4444</v>
      </c>
    </row>
    <row r="53" spans="1:25" ht="120">
      <c r="A53" s="237">
        <v>131</v>
      </c>
      <c r="B53" s="237">
        <v>3019</v>
      </c>
      <c r="C53" s="237" t="s">
        <v>4445</v>
      </c>
      <c r="D53" s="238" t="s">
        <v>4436</v>
      </c>
      <c r="E53" s="237" t="s">
        <v>4446</v>
      </c>
      <c r="F53" s="239" t="s">
        <v>4447</v>
      </c>
      <c r="G53" s="237" t="s">
        <v>4448</v>
      </c>
      <c r="H53" s="237" t="s">
        <v>4449</v>
      </c>
      <c r="I53" s="237" t="s">
        <v>2553</v>
      </c>
      <c r="J53" s="237" t="s">
        <v>4187</v>
      </c>
      <c r="K53" s="237" t="s">
        <v>4450</v>
      </c>
      <c r="L53" s="237">
        <v>2016</v>
      </c>
      <c r="M53" s="237">
        <v>8.6999999999999994E-3</v>
      </c>
      <c r="N53" s="237">
        <v>1.29E-2</v>
      </c>
      <c r="O53" s="275">
        <v>3.5000000000000001E-3</v>
      </c>
      <c r="P53" s="241">
        <v>6136</v>
      </c>
      <c r="Q53" s="241">
        <v>1743787</v>
      </c>
      <c r="R53" s="241"/>
      <c r="S53" s="241"/>
      <c r="T53" s="241"/>
      <c r="U53" s="241"/>
      <c r="V53" s="241"/>
      <c r="W53" s="241"/>
      <c r="X53" s="279"/>
      <c r="Y53" s="241"/>
    </row>
    <row r="54" spans="1:25" ht="75">
      <c r="A54" s="237">
        <v>132</v>
      </c>
      <c r="B54" s="237">
        <v>3019</v>
      </c>
      <c r="C54" s="237" t="s">
        <v>4445</v>
      </c>
      <c r="D54" s="238" t="s">
        <v>4436</v>
      </c>
      <c r="E54" s="237" t="s">
        <v>4451</v>
      </c>
      <c r="F54" s="239" t="s">
        <v>4452</v>
      </c>
      <c r="G54" s="237" t="s">
        <v>4453</v>
      </c>
      <c r="H54" s="237" t="s">
        <v>170</v>
      </c>
      <c r="I54" s="237" t="s">
        <v>2553</v>
      </c>
      <c r="J54" s="237" t="s">
        <v>4187</v>
      </c>
      <c r="K54" s="237" t="s">
        <v>1921</v>
      </c>
      <c r="L54" s="237" t="s">
        <v>4454</v>
      </c>
      <c r="M54" s="237" t="s">
        <v>4455</v>
      </c>
      <c r="N54" s="237">
        <v>0.1</v>
      </c>
      <c r="O54" s="275">
        <v>2.0999999999999999E-3</v>
      </c>
      <c r="P54" s="241">
        <v>41044</v>
      </c>
      <c r="Q54" s="241">
        <v>40955</v>
      </c>
      <c r="R54" s="241"/>
      <c r="S54" s="241"/>
      <c r="T54" s="241"/>
      <c r="U54" s="241"/>
      <c r="V54" s="241"/>
      <c r="W54" s="241"/>
      <c r="X54" s="279"/>
      <c r="Y54" s="241"/>
    </row>
    <row r="55" spans="1:25" ht="210">
      <c r="A55" s="237">
        <v>133</v>
      </c>
      <c r="B55" s="237">
        <v>3019</v>
      </c>
      <c r="C55" s="237" t="s">
        <v>4445</v>
      </c>
      <c r="D55" s="238" t="s">
        <v>4436</v>
      </c>
      <c r="E55" s="237" t="s">
        <v>4456</v>
      </c>
      <c r="F55" s="239" t="s">
        <v>4457</v>
      </c>
      <c r="G55" s="237" t="s">
        <v>4458</v>
      </c>
      <c r="H55" s="237" t="s">
        <v>170</v>
      </c>
      <c r="I55" s="237" t="s">
        <v>4204</v>
      </c>
      <c r="J55" s="237" t="s">
        <v>4187</v>
      </c>
      <c r="K55" s="237" t="s">
        <v>4459</v>
      </c>
      <c r="L55" s="237" t="s">
        <v>4206</v>
      </c>
      <c r="M55" s="237">
        <v>0</v>
      </c>
      <c r="N55" s="237">
        <v>16555</v>
      </c>
      <c r="O55" s="240">
        <v>8039</v>
      </c>
      <c r="P55" s="241">
        <v>1555</v>
      </c>
      <c r="Q55" s="241">
        <v>348</v>
      </c>
      <c r="R55" s="241">
        <v>0</v>
      </c>
      <c r="S55" s="241">
        <v>6136</v>
      </c>
      <c r="T55" s="241"/>
      <c r="U55" s="241"/>
      <c r="V55" s="241"/>
      <c r="W55" s="241"/>
      <c r="X55" s="279"/>
      <c r="Y55" s="241" t="s">
        <v>4460</v>
      </c>
    </row>
    <row r="56" spans="1:25" ht="150">
      <c r="A56" s="237">
        <v>134</v>
      </c>
      <c r="B56" s="237">
        <v>3019</v>
      </c>
      <c r="C56" s="237" t="s">
        <v>4445</v>
      </c>
      <c r="D56" s="238" t="s">
        <v>4436</v>
      </c>
      <c r="E56" s="237" t="s">
        <v>4461</v>
      </c>
      <c r="F56" s="239" t="s">
        <v>4462</v>
      </c>
      <c r="G56" s="237" t="s">
        <v>4463</v>
      </c>
      <c r="H56" s="237" t="s">
        <v>4464</v>
      </c>
      <c r="I56" s="237" t="s">
        <v>4204</v>
      </c>
      <c r="J56" s="237" t="s">
        <v>4187</v>
      </c>
      <c r="K56" s="237" t="s">
        <v>4465</v>
      </c>
      <c r="L56" s="237">
        <v>2016</v>
      </c>
      <c r="M56" s="237">
        <v>523743</v>
      </c>
      <c r="N56" s="237">
        <v>705108</v>
      </c>
      <c r="O56" s="240">
        <v>754236</v>
      </c>
      <c r="P56" s="241"/>
      <c r="Q56" s="241"/>
      <c r="R56" s="241"/>
      <c r="S56" s="241"/>
      <c r="T56" s="241"/>
      <c r="U56" s="241"/>
      <c r="V56" s="241"/>
      <c r="W56" s="241"/>
      <c r="X56" s="279"/>
      <c r="Y56" s="241"/>
    </row>
    <row r="57" spans="1:25" ht="90">
      <c r="A57" s="237">
        <v>100</v>
      </c>
      <c r="B57" s="237">
        <v>3012</v>
      </c>
      <c r="C57" s="237" t="s">
        <v>4466</v>
      </c>
      <c r="D57" s="238" t="s">
        <v>4467</v>
      </c>
      <c r="E57" s="237" t="s">
        <v>4468</v>
      </c>
      <c r="F57" s="239" t="s">
        <v>4469</v>
      </c>
      <c r="G57" s="237" t="s">
        <v>4470</v>
      </c>
      <c r="H57" s="237" t="s">
        <v>4471</v>
      </c>
      <c r="I57" s="237" t="s">
        <v>2553</v>
      </c>
      <c r="J57" s="237" t="s">
        <v>4175</v>
      </c>
      <c r="K57" s="237" t="s">
        <v>4472</v>
      </c>
      <c r="L57" s="237" t="s">
        <v>4181</v>
      </c>
      <c r="M57" s="237" t="s">
        <v>4181</v>
      </c>
      <c r="N57" s="237">
        <v>1</v>
      </c>
      <c r="O57" s="240">
        <v>1</v>
      </c>
      <c r="P57" s="241"/>
      <c r="Q57" s="241"/>
      <c r="R57" s="241"/>
      <c r="S57" s="241"/>
      <c r="T57" s="241"/>
      <c r="U57" s="241"/>
      <c r="V57" s="241"/>
      <c r="W57" s="241"/>
      <c r="X57" s="279"/>
      <c r="Y57" s="241"/>
    </row>
    <row r="58" spans="1:25" ht="90">
      <c r="A58" s="237">
        <v>101</v>
      </c>
      <c r="B58" s="237">
        <v>3012</v>
      </c>
      <c r="C58" s="237" t="s">
        <v>4466</v>
      </c>
      <c r="D58" s="238" t="s">
        <v>4467</v>
      </c>
      <c r="E58" s="237" t="s">
        <v>4473</v>
      </c>
      <c r="F58" s="239" t="s">
        <v>4474</v>
      </c>
      <c r="G58" s="237" t="s">
        <v>4475</v>
      </c>
      <c r="H58" s="237" t="s">
        <v>4471</v>
      </c>
      <c r="I58" s="237" t="s">
        <v>2553</v>
      </c>
      <c r="J58" s="237" t="s">
        <v>4175</v>
      </c>
      <c r="K58" s="237" t="s">
        <v>4472</v>
      </c>
      <c r="L58" s="237" t="s">
        <v>4181</v>
      </c>
      <c r="M58" s="237" t="s">
        <v>4181</v>
      </c>
      <c r="N58" s="237">
        <v>1</v>
      </c>
      <c r="O58" s="240">
        <v>1</v>
      </c>
      <c r="P58" s="241"/>
      <c r="Q58" s="241"/>
      <c r="R58" s="241"/>
      <c r="S58" s="241"/>
      <c r="T58" s="241"/>
      <c r="U58" s="241"/>
      <c r="V58" s="241"/>
      <c r="W58" s="241"/>
      <c r="X58" s="279"/>
      <c r="Y58" s="241"/>
    </row>
    <row r="59" spans="1:25" ht="75">
      <c r="A59" s="237">
        <v>102</v>
      </c>
      <c r="B59" s="237">
        <v>3012</v>
      </c>
      <c r="C59" s="237" t="s">
        <v>4466</v>
      </c>
      <c r="D59" s="238" t="s">
        <v>4467</v>
      </c>
      <c r="E59" s="237" t="s">
        <v>4476</v>
      </c>
      <c r="F59" s="239" t="s">
        <v>4477</v>
      </c>
      <c r="G59" s="237" t="s">
        <v>4478</v>
      </c>
      <c r="H59" s="237" t="s">
        <v>4471</v>
      </c>
      <c r="I59" s="237" t="s">
        <v>2553</v>
      </c>
      <c r="J59" s="237" t="s">
        <v>4187</v>
      </c>
      <c r="K59" s="237" t="s">
        <v>4472</v>
      </c>
      <c r="L59" s="237">
        <v>2016</v>
      </c>
      <c r="M59" s="237">
        <v>1</v>
      </c>
      <c r="N59" s="237">
        <v>1</v>
      </c>
      <c r="O59" s="240">
        <v>1</v>
      </c>
      <c r="P59" s="241"/>
      <c r="Q59" s="241"/>
      <c r="R59" s="241"/>
      <c r="S59" s="241"/>
      <c r="T59" s="241"/>
      <c r="U59" s="241"/>
      <c r="V59" s="241"/>
      <c r="W59" s="241"/>
      <c r="X59" s="279"/>
      <c r="Y59" s="241"/>
    </row>
    <row r="60" spans="1:25" ht="75">
      <c r="A60" s="237">
        <v>108</v>
      </c>
      <c r="B60" s="237">
        <v>3015</v>
      </c>
      <c r="C60" s="237" t="s">
        <v>4479</v>
      </c>
      <c r="D60" s="238" t="s">
        <v>4467</v>
      </c>
      <c r="E60" s="237" t="s">
        <v>4480</v>
      </c>
      <c r="F60" s="239" t="s">
        <v>4481</v>
      </c>
      <c r="G60" s="237" t="s">
        <v>4482</v>
      </c>
      <c r="H60" s="237" t="s">
        <v>4483</v>
      </c>
      <c r="I60" s="237" t="s">
        <v>120</v>
      </c>
      <c r="J60" s="237" t="s">
        <v>4187</v>
      </c>
      <c r="K60" s="237" t="s">
        <v>4472</v>
      </c>
      <c r="L60" s="237" t="s">
        <v>4181</v>
      </c>
      <c r="M60" s="237" t="s">
        <v>4181</v>
      </c>
      <c r="N60" s="237">
        <v>1</v>
      </c>
      <c r="O60" s="240">
        <v>2</v>
      </c>
      <c r="P60" s="241"/>
      <c r="Q60" s="241"/>
      <c r="R60" s="241"/>
      <c r="S60" s="241"/>
      <c r="T60" s="241"/>
      <c r="U60" s="241"/>
      <c r="V60" s="241"/>
      <c r="W60" s="241"/>
      <c r="X60" s="279"/>
      <c r="Y60" s="241"/>
    </row>
    <row r="61" spans="1:25" ht="90">
      <c r="A61" s="237">
        <v>109</v>
      </c>
      <c r="B61" s="237">
        <v>3015</v>
      </c>
      <c r="C61" s="237" t="s">
        <v>4479</v>
      </c>
      <c r="D61" s="238" t="s">
        <v>4467</v>
      </c>
      <c r="E61" s="237" t="s">
        <v>4484</v>
      </c>
      <c r="F61" s="239" t="s">
        <v>4485</v>
      </c>
      <c r="G61" s="237" t="s">
        <v>4486</v>
      </c>
      <c r="H61" s="237" t="s">
        <v>4487</v>
      </c>
      <c r="I61" s="237" t="s">
        <v>4204</v>
      </c>
      <c r="J61" s="237" t="s">
        <v>4187</v>
      </c>
      <c r="K61" s="237" t="s">
        <v>4472</v>
      </c>
      <c r="L61" s="237" t="s">
        <v>4181</v>
      </c>
      <c r="M61" s="237" t="s">
        <v>4181</v>
      </c>
      <c r="N61" s="237">
        <v>10</v>
      </c>
      <c r="O61" s="240">
        <v>40</v>
      </c>
      <c r="P61" s="241"/>
      <c r="Q61" s="241"/>
      <c r="R61" s="241"/>
      <c r="S61" s="241"/>
      <c r="T61" s="241"/>
      <c r="U61" s="241"/>
      <c r="V61" s="241"/>
      <c r="W61" s="241"/>
      <c r="X61" s="279"/>
      <c r="Y61" s="241"/>
    </row>
    <row r="62" spans="1:25" ht="75">
      <c r="A62" s="237">
        <v>110</v>
      </c>
      <c r="B62" s="237">
        <v>3015</v>
      </c>
      <c r="C62" s="237" t="s">
        <v>4479</v>
      </c>
      <c r="D62" s="238" t="s">
        <v>4467</v>
      </c>
      <c r="E62" s="237" t="s">
        <v>4488</v>
      </c>
      <c r="F62" s="239" t="s">
        <v>4489</v>
      </c>
      <c r="G62" s="237" t="s">
        <v>4490</v>
      </c>
      <c r="H62" s="237" t="s">
        <v>4471</v>
      </c>
      <c r="I62" s="237" t="s">
        <v>4204</v>
      </c>
      <c r="J62" s="237" t="s">
        <v>4187</v>
      </c>
      <c r="K62" s="237" t="s">
        <v>4472</v>
      </c>
      <c r="L62" s="237" t="s">
        <v>4181</v>
      </c>
      <c r="M62" s="237" t="s">
        <v>4181</v>
      </c>
      <c r="N62" s="237">
        <v>10</v>
      </c>
      <c r="O62" s="240">
        <v>32</v>
      </c>
      <c r="P62" s="241"/>
      <c r="Q62" s="241"/>
      <c r="R62" s="241"/>
      <c r="S62" s="241"/>
      <c r="T62" s="241"/>
      <c r="U62" s="241"/>
      <c r="V62" s="241"/>
      <c r="W62" s="241"/>
      <c r="X62" s="279"/>
      <c r="Y62" s="241"/>
    </row>
    <row r="63" spans="1:25" ht="75">
      <c r="A63" s="237">
        <v>111</v>
      </c>
      <c r="B63" s="237">
        <v>3015</v>
      </c>
      <c r="C63" s="237" t="s">
        <v>4479</v>
      </c>
      <c r="D63" s="238" t="s">
        <v>4467</v>
      </c>
      <c r="E63" s="237" t="s">
        <v>4491</v>
      </c>
      <c r="F63" s="239" t="s">
        <v>4492</v>
      </c>
      <c r="G63" s="237" t="s">
        <v>4493</v>
      </c>
      <c r="H63" s="237" t="s">
        <v>4471</v>
      </c>
      <c r="I63" s="237" t="s">
        <v>4204</v>
      </c>
      <c r="J63" s="237" t="s">
        <v>4187</v>
      </c>
      <c r="K63" s="237" t="s">
        <v>4472</v>
      </c>
      <c r="L63" s="237" t="s">
        <v>4181</v>
      </c>
      <c r="M63" s="237" t="s">
        <v>4181</v>
      </c>
      <c r="N63" s="237">
        <v>12</v>
      </c>
      <c r="O63" s="240">
        <v>21</v>
      </c>
      <c r="P63" s="241"/>
      <c r="Q63" s="241"/>
      <c r="R63" s="241"/>
      <c r="S63" s="241"/>
      <c r="T63" s="241"/>
      <c r="U63" s="241"/>
      <c r="V63" s="241"/>
      <c r="W63" s="241"/>
      <c r="X63" s="279"/>
      <c r="Y63" s="241"/>
    </row>
    <row r="64" spans="1:25" ht="75">
      <c r="A64" s="237">
        <v>112</v>
      </c>
      <c r="B64" s="237">
        <v>3015</v>
      </c>
      <c r="C64" s="237" t="s">
        <v>4479</v>
      </c>
      <c r="D64" s="238" t="s">
        <v>4467</v>
      </c>
      <c r="E64" s="237" t="s">
        <v>4494</v>
      </c>
      <c r="F64" s="239" t="s">
        <v>4495</v>
      </c>
      <c r="G64" s="237" t="s">
        <v>4496</v>
      </c>
      <c r="H64" s="237" t="s">
        <v>4487</v>
      </c>
      <c r="I64" s="237" t="s">
        <v>120</v>
      </c>
      <c r="J64" s="237" t="s">
        <v>4187</v>
      </c>
      <c r="K64" s="237" t="s">
        <v>4472</v>
      </c>
      <c r="L64" s="237" t="s">
        <v>4181</v>
      </c>
      <c r="M64" s="237" t="s">
        <v>4181</v>
      </c>
      <c r="N64" s="237">
        <v>24</v>
      </c>
      <c r="O64" s="240">
        <v>28</v>
      </c>
      <c r="P64" s="241"/>
      <c r="Q64" s="241"/>
      <c r="R64" s="241"/>
      <c r="S64" s="241"/>
      <c r="T64" s="241"/>
      <c r="U64" s="241"/>
      <c r="V64" s="241"/>
      <c r="W64" s="241"/>
      <c r="X64" s="279"/>
      <c r="Y64" s="241"/>
    </row>
    <row r="65" spans="1:25" ht="409.5">
      <c r="A65" s="276">
        <v>103</v>
      </c>
      <c r="B65" s="276">
        <v>3012</v>
      </c>
      <c r="C65" s="276" t="s">
        <v>4466</v>
      </c>
      <c r="D65" s="277" t="s">
        <v>4497</v>
      </c>
      <c r="E65" s="276" t="s">
        <v>4498</v>
      </c>
      <c r="F65" s="278" t="s">
        <v>4499</v>
      </c>
      <c r="G65" s="276" t="s">
        <v>4500</v>
      </c>
      <c r="H65" s="276" t="s">
        <v>4501</v>
      </c>
      <c r="I65" s="276" t="s">
        <v>4502</v>
      </c>
      <c r="J65" s="276" t="s">
        <v>4175</v>
      </c>
      <c r="K65" s="276" t="s">
        <v>4503</v>
      </c>
      <c r="L65" s="276">
        <v>2016</v>
      </c>
      <c r="M65" s="276">
        <v>5.29</v>
      </c>
      <c r="N65" s="276">
        <v>6.25</v>
      </c>
      <c r="O65" s="281">
        <v>6.289375091191129</v>
      </c>
      <c r="P65" s="280">
        <v>7.039642857142856</v>
      </c>
      <c r="Q65" s="280">
        <v>7.8376785714285733</v>
      </c>
      <c r="R65" s="280">
        <v>4.7169811320754702</v>
      </c>
      <c r="S65" s="280">
        <v>2.8125</v>
      </c>
      <c r="T65" s="280">
        <v>7.291666666666667</v>
      </c>
      <c r="U65" s="280">
        <v>2.2321428571428572</v>
      </c>
      <c r="V65" s="280">
        <v>5.5803571428571432</v>
      </c>
      <c r="W65" s="280">
        <v>9.2857142857142865</v>
      </c>
      <c r="X65" s="280">
        <v>9.8076923076923084</v>
      </c>
      <c r="Y65" s="279" t="s">
        <v>4504</v>
      </c>
    </row>
    <row r="66" spans="1:25" ht="300">
      <c r="A66" s="276">
        <v>71</v>
      </c>
      <c r="B66" s="276">
        <v>3007</v>
      </c>
      <c r="C66" s="276" t="s">
        <v>4505</v>
      </c>
      <c r="D66" s="277" t="s">
        <v>4506</v>
      </c>
      <c r="E66" s="276" t="s">
        <v>4507</v>
      </c>
      <c r="F66" s="278" t="s">
        <v>4508</v>
      </c>
      <c r="G66" s="276" t="s">
        <v>4509</v>
      </c>
      <c r="H66" s="276" t="s">
        <v>4510</v>
      </c>
      <c r="I66" s="276" t="s">
        <v>4511</v>
      </c>
      <c r="J66" s="276" t="s">
        <v>4187</v>
      </c>
      <c r="K66" s="276" t="s">
        <v>4512</v>
      </c>
      <c r="L66" s="276" t="s">
        <v>4206</v>
      </c>
      <c r="M66" s="276" t="s">
        <v>4206</v>
      </c>
      <c r="N66" s="276">
        <v>2</v>
      </c>
      <c r="O66" s="240">
        <v>2</v>
      </c>
      <c r="P66" s="279"/>
      <c r="Q66" s="279"/>
      <c r="R66" s="279"/>
      <c r="S66" s="279"/>
      <c r="T66" s="279"/>
      <c r="U66" s="279"/>
      <c r="V66" s="279"/>
      <c r="W66" s="279"/>
      <c r="X66" s="279"/>
      <c r="Y66" s="279" t="s">
        <v>4513</v>
      </c>
    </row>
    <row r="67" spans="1:25" ht="120">
      <c r="A67" s="279">
        <v>73</v>
      </c>
      <c r="B67" s="279">
        <v>3007</v>
      </c>
      <c r="C67" s="279" t="s">
        <v>4505</v>
      </c>
      <c r="D67" s="282" t="s">
        <v>4506</v>
      </c>
      <c r="E67" s="279" t="s">
        <v>4514</v>
      </c>
      <c r="F67" s="259" t="s">
        <v>4515</v>
      </c>
      <c r="G67" s="279" t="s">
        <v>4516</v>
      </c>
      <c r="H67" s="279" t="s">
        <v>4517</v>
      </c>
      <c r="I67" s="279" t="s">
        <v>4511</v>
      </c>
      <c r="J67" s="279" t="s">
        <v>4187</v>
      </c>
      <c r="K67" s="279" t="s">
        <v>4518</v>
      </c>
      <c r="L67" s="279">
        <v>2016</v>
      </c>
      <c r="M67" s="279">
        <v>5</v>
      </c>
      <c r="N67" s="279">
        <v>10</v>
      </c>
      <c r="O67" s="240">
        <v>0</v>
      </c>
      <c r="P67" s="279"/>
      <c r="Q67" s="279"/>
      <c r="R67" s="279"/>
      <c r="S67" s="279"/>
      <c r="T67" s="279"/>
      <c r="U67" s="279"/>
      <c r="V67" s="279"/>
      <c r="W67" s="279"/>
      <c r="X67" s="279"/>
      <c r="Y67" s="279" t="s">
        <v>4519</v>
      </c>
    </row>
    <row r="68" spans="1:25" ht="120">
      <c r="A68" s="279">
        <v>75</v>
      </c>
      <c r="B68" s="279">
        <v>3007</v>
      </c>
      <c r="C68" s="279" t="s">
        <v>4505</v>
      </c>
      <c r="D68" s="282" t="s">
        <v>4506</v>
      </c>
      <c r="E68" s="279" t="s">
        <v>4520</v>
      </c>
      <c r="F68" s="259" t="s">
        <v>4521</v>
      </c>
      <c r="G68" s="279" t="s">
        <v>4522</v>
      </c>
      <c r="H68" s="279" t="s">
        <v>4523</v>
      </c>
      <c r="I68" s="279" t="s">
        <v>4511</v>
      </c>
      <c r="J68" s="279" t="s">
        <v>4187</v>
      </c>
      <c r="K68" s="279" t="s">
        <v>4518</v>
      </c>
      <c r="L68" s="279">
        <v>2016</v>
      </c>
      <c r="M68" s="279">
        <v>500</v>
      </c>
      <c r="N68" s="279">
        <v>1000</v>
      </c>
      <c r="O68" s="240">
        <v>0</v>
      </c>
      <c r="P68" s="279"/>
      <c r="Q68" s="279"/>
      <c r="R68" s="279"/>
      <c r="S68" s="279"/>
      <c r="T68" s="279"/>
      <c r="U68" s="279"/>
      <c r="V68" s="279"/>
      <c r="W68" s="279"/>
      <c r="X68" s="279"/>
      <c r="Y68" s="279" t="s">
        <v>4519</v>
      </c>
    </row>
    <row r="69" spans="1:25" ht="90">
      <c r="A69" s="279">
        <v>76</v>
      </c>
      <c r="B69" s="279">
        <v>3007</v>
      </c>
      <c r="C69" s="279" t="s">
        <v>4505</v>
      </c>
      <c r="D69" s="282" t="s">
        <v>4506</v>
      </c>
      <c r="E69" s="279" t="s">
        <v>4524</v>
      </c>
      <c r="F69" s="259" t="s">
        <v>4525</v>
      </c>
      <c r="G69" s="279" t="s">
        <v>4526</v>
      </c>
      <c r="H69" s="279" t="s">
        <v>4527</v>
      </c>
      <c r="I69" s="279" t="s">
        <v>4511</v>
      </c>
      <c r="J69" s="279" t="s">
        <v>4187</v>
      </c>
      <c r="K69" s="279" t="s">
        <v>4518</v>
      </c>
      <c r="L69" s="279">
        <v>2016</v>
      </c>
      <c r="M69" s="279">
        <v>800</v>
      </c>
      <c r="N69" s="279">
        <v>1250</v>
      </c>
      <c r="O69" s="240">
        <v>0</v>
      </c>
      <c r="P69" s="279"/>
      <c r="Q69" s="279"/>
      <c r="R69" s="279"/>
      <c r="S69" s="279"/>
      <c r="T69" s="279"/>
      <c r="U69" s="279"/>
      <c r="V69" s="279"/>
      <c r="W69" s="279"/>
      <c r="X69" s="279"/>
      <c r="Y69" s="279" t="s">
        <v>4519</v>
      </c>
    </row>
    <row r="70" spans="1:25" ht="90">
      <c r="A70" s="276">
        <v>77</v>
      </c>
      <c r="B70" s="276">
        <v>3007</v>
      </c>
      <c r="C70" s="276" t="s">
        <v>4505</v>
      </c>
      <c r="D70" s="277" t="s">
        <v>4506</v>
      </c>
      <c r="E70" s="276" t="s">
        <v>4528</v>
      </c>
      <c r="F70" s="278" t="s">
        <v>4529</v>
      </c>
      <c r="G70" s="276" t="s">
        <v>4530</v>
      </c>
      <c r="H70" s="276" t="s">
        <v>4531</v>
      </c>
      <c r="I70" s="276" t="s">
        <v>4511</v>
      </c>
      <c r="J70" s="276" t="s">
        <v>4187</v>
      </c>
      <c r="K70" s="276" t="s">
        <v>4518</v>
      </c>
      <c r="L70" s="276">
        <v>2016</v>
      </c>
      <c r="M70" s="276" t="s">
        <v>4532</v>
      </c>
      <c r="N70" s="276">
        <v>1815</v>
      </c>
      <c r="O70" s="245">
        <v>9345</v>
      </c>
      <c r="P70" s="279"/>
      <c r="Q70" s="279"/>
      <c r="R70" s="279"/>
      <c r="S70" s="279"/>
      <c r="T70" s="279"/>
      <c r="U70" s="279"/>
      <c r="V70" s="279"/>
      <c r="W70" s="279"/>
      <c r="X70" s="279"/>
      <c r="Y70" s="279"/>
    </row>
    <row r="71" spans="1:25" ht="210">
      <c r="A71" s="276">
        <v>105</v>
      </c>
      <c r="B71" s="276">
        <v>3013</v>
      </c>
      <c r="C71" s="276" t="s">
        <v>4533</v>
      </c>
      <c r="D71" s="277" t="s">
        <v>4506</v>
      </c>
      <c r="E71" s="276" t="s">
        <v>4534</v>
      </c>
      <c r="F71" s="278" t="s">
        <v>4535</v>
      </c>
      <c r="G71" s="276" t="s">
        <v>4536</v>
      </c>
      <c r="H71" s="276" t="s">
        <v>4537</v>
      </c>
      <c r="I71" s="276" t="s">
        <v>4511</v>
      </c>
      <c r="J71" s="276" t="s">
        <v>4187</v>
      </c>
      <c r="K71" s="276" t="s">
        <v>4518</v>
      </c>
      <c r="L71" s="276">
        <v>2016</v>
      </c>
      <c r="M71" s="276" t="s">
        <v>4538</v>
      </c>
      <c r="N71" s="276">
        <v>4936</v>
      </c>
      <c r="O71" s="245">
        <v>13169</v>
      </c>
      <c r="P71" s="279"/>
      <c r="Q71" s="279"/>
      <c r="R71" s="279"/>
      <c r="S71" s="279"/>
      <c r="T71" s="279"/>
      <c r="U71" s="279"/>
      <c r="V71" s="279"/>
      <c r="W71" s="279"/>
      <c r="X71" s="279"/>
      <c r="Y71" s="279"/>
    </row>
    <row r="72" spans="1:25" ht="180">
      <c r="A72" s="279">
        <v>106</v>
      </c>
      <c r="B72" s="279">
        <v>3013</v>
      </c>
      <c r="C72" s="279" t="s">
        <v>4533</v>
      </c>
      <c r="D72" s="282" t="s">
        <v>4506</v>
      </c>
      <c r="E72" s="279" t="s">
        <v>4539</v>
      </c>
      <c r="F72" s="259" t="s">
        <v>4540</v>
      </c>
      <c r="G72" s="279" t="s">
        <v>4541</v>
      </c>
      <c r="H72" s="279" t="s">
        <v>4542</v>
      </c>
      <c r="I72" s="279" t="s">
        <v>4511</v>
      </c>
      <c r="J72" s="279" t="s">
        <v>4187</v>
      </c>
      <c r="K72" s="279" t="s">
        <v>4518</v>
      </c>
      <c r="L72" s="279">
        <v>2012</v>
      </c>
      <c r="M72" s="279" t="s">
        <v>4543</v>
      </c>
      <c r="N72" s="279">
        <v>5061</v>
      </c>
      <c r="O72" s="240">
        <v>0</v>
      </c>
      <c r="P72" s="279"/>
      <c r="Q72" s="279"/>
      <c r="R72" s="279"/>
      <c r="S72" s="279"/>
      <c r="T72" s="279"/>
      <c r="U72" s="279"/>
      <c r="V72" s="279"/>
      <c r="W72" s="279"/>
      <c r="X72" s="279"/>
      <c r="Y72" s="279" t="s">
        <v>4519</v>
      </c>
    </row>
    <row r="73" spans="1:25" ht="75">
      <c r="A73" s="279">
        <v>119</v>
      </c>
      <c r="B73" s="279">
        <v>3018</v>
      </c>
      <c r="C73" s="279" t="s">
        <v>4544</v>
      </c>
      <c r="D73" s="282" t="s">
        <v>4506</v>
      </c>
      <c r="E73" s="279" t="s">
        <v>4545</v>
      </c>
      <c r="F73" s="259" t="s">
        <v>4546</v>
      </c>
      <c r="G73" s="279" t="s">
        <v>4547</v>
      </c>
      <c r="H73" s="279" t="s">
        <v>4548</v>
      </c>
      <c r="I73" s="279" t="s">
        <v>4549</v>
      </c>
      <c r="J73" s="279" t="s">
        <v>4187</v>
      </c>
      <c r="K73" s="279" t="s">
        <v>2011</v>
      </c>
      <c r="L73" s="279" t="s">
        <v>4206</v>
      </c>
      <c r="M73" s="279" t="s">
        <v>4206</v>
      </c>
      <c r="N73" s="279">
        <v>0.6</v>
      </c>
      <c r="O73" s="245">
        <v>3058</v>
      </c>
      <c r="P73" s="279"/>
      <c r="Q73" s="279"/>
      <c r="R73" s="279"/>
      <c r="S73" s="279"/>
      <c r="T73" s="279"/>
      <c r="U73" s="279"/>
      <c r="V73" s="279"/>
      <c r="W73" s="279"/>
      <c r="X73" s="279"/>
      <c r="Y73" s="279" t="s">
        <v>4519</v>
      </c>
    </row>
    <row r="74" spans="1:25" ht="75">
      <c r="A74" s="279">
        <v>120</v>
      </c>
      <c r="B74" s="279">
        <v>3018</v>
      </c>
      <c r="C74" s="279" t="s">
        <v>4544</v>
      </c>
      <c r="D74" s="282" t="s">
        <v>4506</v>
      </c>
      <c r="E74" s="279" t="s">
        <v>4550</v>
      </c>
      <c r="F74" s="259" t="s">
        <v>4550</v>
      </c>
      <c r="G74" s="279" t="s">
        <v>4551</v>
      </c>
      <c r="H74" s="279" t="s">
        <v>4552</v>
      </c>
      <c r="I74" s="279" t="s">
        <v>4549</v>
      </c>
      <c r="J74" s="279" t="s">
        <v>4187</v>
      </c>
      <c r="K74" s="279" t="s">
        <v>2011</v>
      </c>
      <c r="L74" s="279">
        <v>2016</v>
      </c>
      <c r="M74" s="279">
        <v>0.75</v>
      </c>
      <c r="N74" s="279">
        <v>0.9</v>
      </c>
      <c r="O74" s="240">
        <v>0</v>
      </c>
      <c r="P74" s="279"/>
      <c r="Q74" s="279"/>
      <c r="R74" s="279"/>
      <c r="S74" s="279"/>
      <c r="T74" s="279"/>
      <c r="U74" s="279"/>
      <c r="V74" s="279"/>
      <c r="W74" s="279"/>
      <c r="X74" s="279"/>
      <c r="Y74" s="279" t="s">
        <v>4519</v>
      </c>
    </row>
    <row r="75" spans="1:25" ht="240">
      <c r="A75" s="279">
        <v>121</v>
      </c>
      <c r="B75" s="279">
        <v>3018</v>
      </c>
      <c r="C75" s="279" t="s">
        <v>4544</v>
      </c>
      <c r="D75" s="282" t="s">
        <v>4506</v>
      </c>
      <c r="E75" s="279" t="s">
        <v>4553</v>
      </c>
      <c r="F75" s="259" t="s">
        <v>4554</v>
      </c>
      <c r="G75" s="279" t="s">
        <v>4554</v>
      </c>
      <c r="H75" s="279" t="s">
        <v>4555</v>
      </c>
      <c r="I75" s="279" t="s">
        <v>4511</v>
      </c>
      <c r="J75" s="279" t="s">
        <v>4187</v>
      </c>
      <c r="K75" s="279" t="s">
        <v>2011</v>
      </c>
      <c r="L75" s="279">
        <v>2017</v>
      </c>
      <c r="M75" s="279">
        <v>3</v>
      </c>
      <c r="N75" s="279">
        <v>3</v>
      </c>
      <c r="O75" s="240">
        <v>3</v>
      </c>
      <c r="P75" s="279"/>
      <c r="Q75" s="279"/>
      <c r="R75" s="279"/>
      <c r="S75" s="279"/>
      <c r="T75" s="279"/>
      <c r="U75" s="279"/>
      <c r="V75" s="279"/>
      <c r="W75" s="279"/>
      <c r="X75" s="279"/>
      <c r="Y75" s="279" t="s">
        <v>4556</v>
      </c>
    </row>
    <row r="76" spans="1:25" ht="240">
      <c r="A76" s="279">
        <v>122</v>
      </c>
      <c r="B76" s="279">
        <v>3018</v>
      </c>
      <c r="C76" s="279" t="s">
        <v>4544</v>
      </c>
      <c r="D76" s="282" t="s">
        <v>4506</v>
      </c>
      <c r="E76" s="279" t="s">
        <v>4557</v>
      </c>
      <c r="F76" s="259" t="s">
        <v>4558</v>
      </c>
      <c r="G76" s="279" t="s">
        <v>4558</v>
      </c>
      <c r="H76" s="279" t="s">
        <v>4559</v>
      </c>
      <c r="I76" s="279" t="s">
        <v>4511</v>
      </c>
      <c r="J76" s="279" t="s">
        <v>4187</v>
      </c>
      <c r="K76" s="279" t="s">
        <v>2011</v>
      </c>
      <c r="L76" s="279" t="s">
        <v>4206</v>
      </c>
      <c r="M76" s="279" t="s">
        <v>4206</v>
      </c>
      <c r="N76" s="279">
        <v>18</v>
      </c>
      <c r="O76" s="240">
        <v>254</v>
      </c>
      <c r="P76" s="279"/>
      <c r="Q76" s="279"/>
      <c r="R76" s="279"/>
      <c r="S76" s="279"/>
      <c r="T76" s="279"/>
      <c r="U76" s="279"/>
      <c r="V76" s="279"/>
      <c r="W76" s="279"/>
      <c r="X76" s="279"/>
      <c r="Y76" s="279"/>
    </row>
    <row r="77" spans="1:25" ht="225">
      <c r="A77" s="279">
        <v>123</v>
      </c>
      <c r="B77" s="279">
        <v>3018</v>
      </c>
      <c r="C77" s="279" t="s">
        <v>4544</v>
      </c>
      <c r="D77" s="282" t="s">
        <v>4506</v>
      </c>
      <c r="E77" s="279" t="s">
        <v>4560</v>
      </c>
      <c r="F77" s="259" t="s">
        <v>4561</v>
      </c>
      <c r="G77" s="279" t="s">
        <v>4561</v>
      </c>
      <c r="H77" s="279" t="s">
        <v>4562</v>
      </c>
      <c r="I77" s="279" t="s">
        <v>4511</v>
      </c>
      <c r="J77" s="279" t="s">
        <v>4187</v>
      </c>
      <c r="K77" s="279" t="s">
        <v>2011</v>
      </c>
      <c r="L77" s="279" t="s">
        <v>4206</v>
      </c>
      <c r="M77" s="279" t="s">
        <v>4206</v>
      </c>
      <c r="N77" s="279">
        <v>18</v>
      </c>
      <c r="O77" s="240">
        <v>1</v>
      </c>
      <c r="P77" s="279"/>
      <c r="Q77" s="279"/>
      <c r="R77" s="279"/>
      <c r="S77" s="279"/>
      <c r="T77" s="279"/>
      <c r="U77" s="279"/>
      <c r="V77" s="279"/>
      <c r="W77" s="279"/>
      <c r="X77" s="279"/>
      <c r="Y77" s="279" t="s">
        <v>4563</v>
      </c>
    </row>
    <row r="78" spans="1:25" ht="75">
      <c r="A78" s="279">
        <v>124</v>
      </c>
      <c r="B78" s="279">
        <v>3018</v>
      </c>
      <c r="C78" s="279" t="s">
        <v>4544</v>
      </c>
      <c r="D78" s="282" t="s">
        <v>4506</v>
      </c>
      <c r="E78" s="279" t="s">
        <v>4564</v>
      </c>
      <c r="F78" s="259" t="s">
        <v>4565</v>
      </c>
      <c r="G78" s="279" t="s">
        <v>4566</v>
      </c>
      <c r="H78" s="279" t="s">
        <v>4567</v>
      </c>
      <c r="I78" s="279" t="s">
        <v>4511</v>
      </c>
      <c r="J78" s="279" t="s">
        <v>4187</v>
      </c>
      <c r="K78" s="279" t="s">
        <v>2011</v>
      </c>
      <c r="L78" s="279" t="s">
        <v>4206</v>
      </c>
      <c r="M78" s="279" t="s">
        <v>4206</v>
      </c>
      <c r="N78" s="279">
        <v>23</v>
      </c>
      <c r="O78" s="240">
        <v>0</v>
      </c>
      <c r="P78" s="279"/>
      <c r="Q78" s="279"/>
      <c r="R78" s="279"/>
      <c r="S78" s="279"/>
      <c r="T78" s="279"/>
      <c r="U78" s="279"/>
      <c r="V78" s="279"/>
      <c r="W78" s="279"/>
      <c r="X78" s="279"/>
      <c r="Y78" s="279" t="s">
        <v>4519</v>
      </c>
    </row>
    <row r="79" spans="1:25" ht="75">
      <c r="A79" s="279">
        <v>125</v>
      </c>
      <c r="B79" s="279">
        <v>3018</v>
      </c>
      <c r="C79" s="279" t="s">
        <v>4568</v>
      </c>
      <c r="D79" s="282" t="s">
        <v>4506</v>
      </c>
      <c r="E79" s="279" t="s">
        <v>4569</v>
      </c>
      <c r="F79" s="259" t="s">
        <v>4570</v>
      </c>
      <c r="G79" s="279" t="s">
        <v>4571</v>
      </c>
      <c r="H79" s="279" t="s">
        <v>4572</v>
      </c>
      <c r="I79" s="279" t="s">
        <v>4511</v>
      </c>
      <c r="J79" s="279" t="s">
        <v>4187</v>
      </c>
      <c r="K79" s="279" t="s">
        <v>2011</v>
      </c>
      <c r="L79" s="279">
        <v>2017</v>
      </c>
      <c r="M79" s="279" t="s">
        <v>4573</v>
      </c>
      <c r="N79" s="279">
        <v>50</v>
      </c>
      <c r="O79" s="245">
        <v>2207</v>
      </c>
      <c r="P79" s="279"/>
      <c r="Q79" s="279"/>
      <c r="R79" s="279"/>
      <c r="S79" s="279"/>
      <c r="T79" s="279"/>
      <c r="U79" s="279"/>
      <c r="V79" s="279"/>
      <c r="W79" s="279"/>
      <c r="X79" s="279"/>
      <c r="Y79" s="279"/>
    </row>
    <row r="80" spans="1:25" ht="135">
      <c r="A80" s="279">
        <v>126</v>
      </c>
      <c r="B80" s="279">
        <v>3018</v>
      </c>
      <c r="C80" s="279" t="s">
        <v>4544</v>
      </c>
      <c r="D80" s="282" t="s">
        <v>4506</v>
      </c>
      <c r="E80" s="279" t="s">
        <v>4574</v>
      </c>
      <c r="F80" s="259" t="s">
        <v>4575</v>
      </c>
      <c r="G80" s="279" t="s">
        <v>4576</v>
      </c>
      <c r="H80" s="279" t="s">
        <v>170</v>
      </c>
      <c r="I80" s="279" t="s">
        <v>4511</v>
      </c>
      <c r="J80" s="279" t="s">
        <v>4187</v>
      </c>
      <c r="K80" s="279" t="s">
        <v>2011</v>
      </c>
      <c r="L80" s="279" t="s">
        <v>4206</v>
      </c>
      <c r="M80" s="279" t="s">
        <v>4206</v>
      </c>
      <c r="N80" s="279">
        <v>75</v>
      </c>
      <c r="O80" s="240">
        <v>101</v>
      </c>
      <c r="P80" s="279"/>
      <c r="Q80" s="279"/>
      <c r="R80" s="279"/>
      <c r="S80" s="279"/>
      <c r="T80" s="279"/>
      <c r="U80" s="279"/>
      <c r="V80" s="279"/>
      <c r="W80" s="279"/>
      <c r="X80" s="279"/>
      <c r="Y80" s="279" t="s">
        <v>4577</v>
      </c>
    </row>
    <row r="81" spans="1:25" ht="120">
      <c r="A81" s="279">
        <v>127</v>
      </c>
      <c r="B81" s="279">
        <v>3018</v>
      </c>
      <c r="C81" s="279" t="s">
        <v>4544</v>
      </c>
      <c r="D81" s="282" t="s">
        <v>4506</v>
      </c>
      <c r="E81" s="279" t="s">
        <v>4578</v>
      </c>
      <c r="F81" s="259" t="s">
        <v>4579</v>
      </c>
      <c r="G81" s="279" t="s">
        <v>4580</v>
      </c>
      <c r="H81" s="279" t="s">
        <v>4581</v>
      </c>
      <c r="I81" s="279" t="s">
        <v>4511</v>
      </c>
      <c r="J81" s="279" t="s">
        <v>4187</v>
      </c>
      <c r="K81" s="279" t="s">
        <v>4518</v>
      </c>
      <c r="L81" s="279">
        <v>2016</v>
      </c>
      <c r="M81" s="279">
        <v>200</v>
      </c>
      <c r="N81" s="279">
        <v>300</v>
      </c>
      <c r="O81" s="240">
        <v>196</v>
      </c>
      <c r="P81" s="279"/>
      <c r="Q81" s="279"/>
      <c r="R81" s="279"/>
      <c r="S81" s="279"/>
      <c r="T81" s="279"/>
      <c r="U81" s="279"/>
      <c r="V81" s="279"/>
      <c r="W81" s="279"/>
      <c r="X81" s="279"/>
      <c r="Y81" s="279" t="s">
        <v>4582</v>
      </c>
    </row>
    <row r="82" spans="1:25" ht="90">
      <c r="A82" s="279">
        <v>128</v>
      </c>
      <c r="B82" s="279">
        <v>3018</v>
      </c>
      <c r="C82" s="279" t="s">
        <v>4544</v>
      </c>
      <c r="D82" s="282" t="s">
        <v>4506</v>
      </c>
      <c r="E82" s="279" t="s">
        <v>4583</v>
      </c>
      <c r="F82" s="259" t="s">
        <v>4584</v>
      </c>
      <c r="G82" s="279" t="s">
        <v>4585</v>
      </c>
      <c r="H82" s="279" t="s">
        <v>4586</v>
      </c>
      <c r="I82" s="279" t="s">
        <v>4511</v>
      </c>
      <c r="J82" s="279" t="s">
        <v>4187</v>
      </c>
      <c r="K82" s="279" t="s">
        <v>2011</v>
      </c>
      <c r="L82" s="279">
        <v>2017</v>
      </c>
      <c r="M82" s="279" t="s">
        <v>4587</v>
      </c>
      <c r="N82" s="279">
        <v>6119</v>
      </c>
      <c r="O82" s="245">
        <v>10224</v>
      </c>
      <c r="P82" s="279"/>
      <c r="Q82" s="279"/>
      <c r="R82" s="279"/>
      <c r="S82" s="279"/>
      <c r="T82" s="279"/>
      <c r="U82" s="279"/>
      <c r="V82" s="279"/>
      <c r="W82" s="279"/>
      <c r="X82" s="279"/>
      <c r="Y82" s="279"/>
    </row>
    <row r="83" spans="1:25" ht="75">
      <c r="A83" s="279">
        <v>129</v>
      </c>
      <c r="B83" s="279">
        <v>3018</v>
      </c>
      <c r="C83" s="279" t="s">
        <v>4544</v>
      </c>
      <c r="D83" s="282" t="s">
        <v>4506</v>
      </c>
      <c r="E83" s="279" t="s">
        <v>4588</v>
      </c>
      <c r="F83" s="259" t="s">
        <v>4589</v>
      </c>
      <c r="G83" s="279" t="s">
        <v>4590</v>
      </c>
      <c r="H83" s="279" t="s">
        <v>4591</v>
      </c>
      <c r="I83" s="279" t="s">
        <v>4511</v>
      </c>
      <c r="J83" s="279" t="s">
        <v>4187</v>
      </c>
      <c r="K83" s="279" t="s">
        <v>2011</v>
      </c>
      <c r="L83" s="279">
        <v>2017</v>
      </c>
      <c r="M83" s="279" t="s">
        <v>4592</v>
      </c>
      <c r="N83" s="279">
        <v>11970</v>
      </c>
      <c r="O83" s="245">
        <v>6962</v>
      </c>
      <c r="P83" s="279"/>
      <c r="Q83" s="279"/>
      <c r="R83" s="279"/>
      <c r="S83" s="279"/>
      <c r="T83" s="279"/>
      <c r="U83" s="279"/>
      <c r="V83" s="279"/>
      <c r="W83" s="279"/>
      <c r="X83" s="279"/>
      <c r="Y83" s="279"/>
    </row>
    <row r="84" spans="1:25" ht="135">
      <c r="A84" s="279">
        <v>130</v>
      </c>
      <c r="B84" s="279">
        <v>3018</v>
      </c>
      <c r="C84" s="279" t="s">
        <v>4544</v>
      </c>
      <c r="D84" s="282" t="s">
        <v>4506</v>
      </c>
      <c r="E84" s="279" t="s">
        <v>4593</v>
      </c>
      <c r="F84" s="259" t="s">
        <v>4594</v>
      </c>
      <c r="G84" s="279" t="s">
        <v>4595</v>
      </c>
      <c r="H84" s="279" t="s">
        <v>4596</v>
      </c>
      <c r="I84" s="279" t="s">
        <v>4511</v>
      </c>
      <c r="J84" s="279" t="s">
        <v>4175</v>
      </c>
      <c r="K84" s="279" t="s">
        <v>2011</v>
      </c>
      <c r="L84" s="279" t="s">
        <v>4206</v>
      </c>
      <c r="M84" s="279" t="s">
        <v>4206</v>
      </c>
      <c r="N84" s="279">
        <v>30999</v>
      </c>
      <c r="O84" s="245">
        <v>52924</v>
      </c>
      <c r="P84" s="279"/>
      <c r="Q84" s="279"/>
      <c r="R84" s="279"/>
      <c r="S84" s="279"/>
      <c r="T84" s="279"/>
      <c r="U84" s="279"/>
      <c r="V84" s="279"/>
      <c r="W84" s="279"/>
      <c r="X84" s="279"/>
      <c r="Y84" s="279"/>
    </row>
    <row r="85" spans="1:25" ht="90">
      <c r="A85" s="283">
        <v>104</v>
      </c>
      <c r="B85" s="283">
        <v>3013</v>
      </c>
      <c r="C85" s="283" t="s">
        <v>4533</v>
      </c>
      <c r="D85" s="284" t="s">
        <v>4597</v>
      </c>
      <c r="E85" s="283" t="s">
        <v>4598</v>
      </c>
      <c r="F85" s="285" t="s">
        <v>4599</v>
      </c>
      <c r="G85" s="283" t="s">
        <v>4600</v>
      </c>
      <c r="H85" s="283" t="s">
        <v>4601</v>
      </c>
      <c r="I85" s="283" t="s">
        <v>4204</v>
      </c>
      <c r="J85" s="283" t="s">
        <v>4187</v>
      </c>
      <c r="K85" s="283" t="s">
        <v>307</v>
      </c>
      <c r="L85" s="283">
        <v>2012</v>
      </c>
      <c r="M85" s="283">
        <v>202</v>
      </c>
      <c r="N85" s="283">
        <v>2710</v>
      </c>
      <c r="O85" s="240">
        <v>7837</v>
      </c>
      <c r="P85" s="279"/>
      <c r="Q85" s="279"/>
      <c r="R85" s="279"/>
      <c r="S85" s="279"/>
      <c r="T85" s="279"/>
      <c r="U85" s="279"/>
      <c r="V85" s="279"/>
      <c r="W85" s="279"/>
      <c r="X85" s="279"/>
      <c r="Y85" s="279"/>
    </row>
    <row r="86" spans="1:25" ht="375">
      <c r="A86" s="283">
        <v>107</v>
      </c>
      <c r="B86" s="283">
        <v>3013</v>
      </c>
      <c r="C86" s="283" t="s">
        <v>4533</v>
      </c>
      <c r="D86" s="284" t="s">
        <v>4597</v>
      </c>
      <c r="E86" s="283" t="s">
        <v>4602</v>
      </c>
      <c r="F86" s="285" t="s">
        <v>4603</v>
      </c>
      <c r="G86" s="283" t="s">
        <v>4604</v>
      </c>
      <c r="H86" s="283" t="s">
        <v>4605</v>
      </c>
      <c r="I86" s="283" t="s">
        <v>2553</v>
      </c>
      <c r="J86" s="283" t="s">
        <v>4187</v>
      </c>
      <c r="K86" s="283" t="s">
        <v>4606</v>
      </c>
      <c r="L86" s="283" t="s">
        <v>4319</v>
      </c>
      <c r="M86" s="283">
        <v>429006.5</v>
      </c>
      <c r="N86" s="286">
        <v>403266.11</v>
      </c>
      <c r="O86" s="245">
        <v>425929</v>
      </c>
      <c r="P86" s="248">
        <v>137335</v>
      </c>
      <c r="Q86" s="248">
        <v>21229</v>
      </c>
      <c r="R86" s="279">
        <v>14</v>
      </c>
      <c r="S86" s="248">
        <v>3752</v>
      </c>
      <c r="T86" s="248">
        <v>226286</v>
      </c>
      <c r="U86" s="248">
        <v>37313</v>
      </c>
      <c r="V86" s="279"/>
      <c r="W86" s="279"/>
      <c r="X86" s="279"/>
      <c r="Y86" s="279" t="s">
        <v>4607</v>
      </c>
    </row>
    <row r="87" spans="1:25" ht="375">
      <c r="A87" s="276">
        <v>94</v>
      </c>
      <c r="B87" s="276">
        <v>3011</v>
      </c>
      <c r="C87" s="276" t="s">
        <v>4152</v>
      </c>
      <c r="D87" s="277" t="s">
        <v>4608</v>
      </c>
      <c r="E87" s="276" t="s">
        <v>4609</v>
      </c>
      <c r="F87" s="278" t="s">
        <v>4610</v>
      </c>
      <c r="G87" s="276" t="s">
        <v>4611</v>
      </c>
      <c r="H87" s="276" t="s">
        <v>4612</v>
      </c>
      <c r="I87" s="276" t="s">
        <v>4613</v>
      </c>
      <c r="J87" s="276" t="s">
        <v>4187</v>
      </c>
      <c r="K87" s="276" t="s">
        <v>2094</v>
      </c>
      <c r="L87" s="276">
        <v>2016</v>
      </c>
      <c r="M87" s="276" t="s">
        <v>4614</v>
      </c>
      <c r="N87" s="276">
        <v>425</v>
      </c>
      <c r="O87" s="240" t="s">
        <v>4615</v>
      </c>
      <c r="P87" s="279"/>
      <c r="Q87" s="279"/>
      <c r="R87" s="279"/>
      <c r="S87" s="279"/>
      <c r="T87" s="279"/>
      <c r="U87" s="279"/>
      <c r="V87" s="279"/>
      <c r="W87" s="279"/>
      <c r="X87" s="279"/>
      <c r="Y87" s="287" t="s">
        <v>4616</v>
      </c>
    </row>
    <row r="88" spans="1:25" ht="105">
      <c r="A88" s="288">
        <v>11</v>
      </c>
      <c r="B88" s="288">
        <v>3003</v>
      </c>
      <c r="C88" s="288" t="s">
        <v>4618</v>
      </c>
      <c r="D88" s="289" t="s">
        <v>4619</v>
      </c>
      <c r="E88" s="288" t="s">
        <v>4620</v>
      </c>
      <c r="F88" s="290" t="s">
        <v>4621</v>
      </c>
      <c r="G88" s="288" t="s">
        <v>4622</v>
      </c>
      <c r="H88" s="288" t="s">
        <v>170</v>
      </c>
      <c r="I88" s="288" t="s">
        <v>4204</v>
      </c>
      <c r="J88" s="288" t="s">
        <v>4187</v>
      </c>
      <c r="K88" s="288" t="s">
        <v>4623</v>
      </c>
      <c r="L88" s="288">
        <v>2016</v>
      </c>
      <c r="M88" s="288">
        <v>18</v>
      </c>
      <c r="N88" s="288">
        <v>1</v>
      </c>
      <c r="O88" s="291">
        <v>0</v>
      </c>
      <c r="P88" s="292"/>
      <c r="Q88" s="292"/>
      <c r="R88" s="292"/>
      <c r="S88" s="292"/>
      <c r="T88" s="292"/>
      <c r="U88" s="292"/>
      <c r="V88" s="292"/>
      <c r="W88" s="292"/>
      <c r="X88" s="292"/>
      <c r="Y88" s="292"/>
    </row>
    <row r="89" spans="1:25" ht="120">
      <c r="A89" s="288">
        <v>12</v>
      </c>
      <c r="B89" s="288">
        <v>3003</v>
      </c>
      <c r="C89" s="288" t="s">
        <v>4618</v>
      </c>
      <c r="D89" s="289" t="s">
        <v>4619</v>
      </c>
      <c r="E89" s="288" t="s">
        <v>4624</v>
      </c>
      <c r="F89" s="290" t="s">
        <v>4625</v>
      </c>
      <c r="G89" s="288" t="s">
        <v>4624</v>
      </c>
      <c r="H89" s="288" t="s">
        <v>170</v>
      </c>
      <c r="I89" s="288" t="s">
        <v>4204</v>
      </c>
      <c r="J89" s="288" t="s">
        <v>4187</v>
      </c>
      <c r="K89" s="288" t="s">
        <v>4626</v>
      </c>
      <c r="L89" s="288" t="s">
        <v>4206</v>
      </c>
      <c r="M89" s="288" t="s">
        <v>4206</v>
      </c>
      <c r="N89" s="288">
        <v>0</v>
      </c>
      <c r="O89" s="293"/>
      <c r="P89" s="292"/>
      <c r="Q89" s="292"/>
      <c r="R89" s="292"/>
      <c r="S89" s="292"/>
      <c r="T89" s="292"/>
      <c r="U89" s="292"/>
      <c r="V89" s="292"/>
      <c r="W89" s="292"/>
      <c r="X89" s="292"/>
      <c r="Y89" s="292" t="s">
        <v>4627</v>
      </c>
    </row>
    <row r="90" spans="1:25" ht="120">
      <c r="A90" s="297">
        <v>13</v>
      </c>
      <c r="B90" s="288">
        <v>3003</v>
      </c>
      <c r="C90" s="288" t="s">
        <v>4618</v>
      </c>
      <c r="D90" s="289" t="s">
        <v>4619</v>
      </c>
      <c r="E90" s="288" t="s">
        <v>4628</v>
      </c>
      <c r="F90" s="290" t="s">
        <v>4629</v>
      </c>
      <c r="G90" s="288" t="s">
        <v>4630</v>
      </c>
      <c r="H90" s="288" t="s">
        <v>170</v>
      </c>
      <c r="I90" s="288" t="s">
        <v>2553</v>
      </c>
      <c r="J90" s="288" t="s">
        <v>4187</v>
      </c>
      <c r="K90" s="288" t="s">
        <v>4631</v>
      </c>
      <c r="L90" s="288">
        <v>2016</v>
      </c>
      <c r="M90" s="294">
        <v>9.5</v>
      </c>
      <c r="N90" s="288">
        <v>8.2000000000000003E-2</v>
      </c>
      <c r="O90" s="295">
        <v>6.5000000000000002E-2</v>
      </c>
      <c r="P90" s="296">
        <v>587040</v>
      </c>
      <c r="Q90" s="296">
        <v>9052431</v>
      </c>
      <c r="R90" s="292"/>
      <c r="S90" s="292"/>
      <c r="T90" s="292"/>
      <c r="U90" s="292"/>
      <c r="V90" s="292"/>
      <c r="W90" s="292"/>
      <c r="X90" s="292"/>
      <c r="Y90" s="292" t="s">
        <v>4632</v>
      </c>
    </row>
    <row r="91" spans="1:25" ht="105">
      <c r="A91" s="297">
        <v>14</v>
      </c>
      <c r="B91" s="288">
        <v>3003</v>
      </c>
      <c r="C91" s="288" t="s">
        <v>4618</v>
      </c>
      <c r="D91" s="289" t="s">
        <v>4619</v>
      </c>
      <c r="E91" s="288" t="s">
        <v>4633</v>
      </c>
      <c r="F91" s="290" t="s">
        <v>4634</v>
      </c>
      <c r="G91" s="288" t="s">
        <v>4635</v>
      </c>
      <c r="H91" s="288" t="s">
        <v>170</v>
      </c>
      <c r="I91" s="288" t="s">
        <v>2553</v>
      </c>
      <c r="J91" s="288" t="s">
        <v>4187</v>
      </c>
      <c r="K91" s="288" t="s">
        <v>4636</v>
      </c>
      <c r="L91" s="288">
        <v>2016</v>
      </c>
      <c r="M91" s="288">
        <v>0.108</v>
      </c>
      <c r="N91" s="288">
        <v>8.6999999999999994E-2</v>
      </c>
      <c r="O91" s="295">
        <v>9.9000000000000005E-2</v>
      </c>
      <c r="P91" s="292">
        <v>254</v>
      </c>
      <c r="Q91" s="292">
        <v>2559</v>
      </c>
      <c r="R91" s="292"/>
      <c r="S91" s="292"/>
      <c r="T91" s="292"/>
      <c r="U91" s="292"/>
      <c r="V91" s="292"/>
      <c r="W91" s="292"/>
      <c r="X91" s="292"/>
      <c r="Y91" s="292" t="s">
        <v>4637</v>
      </c>
    </row>
    <row r="92" spans="1:25" ht="120">
      <c r="A92" s="297">
        <v>15</v>
      </c>
      <c r="B92" s="288">
        <v>3003</v>
      </c>
      <c r="C92" s="288" t="s">
        <v>4618</v>
      </c>
      <c r="D92" s="289" t="s">
        <v>4619</v>
      </c>
      <c r="E92" s="288" t="s">
        <v>4638</v>
      </c>
      <c r="F92" s="290" t="s">
        <v>4639</v>
      </c>
      <c r="G92" s="288" t="s">
        <v>4640</v>
      </c>
      <c r="H92" s="288" t="s">
        <v>170</v>
      </c>
      <c r="I92" s="288" t="s">
        <v>2553</v>
      </c>
      <c r="J92" s="288" t="s">
        <v>4187</v>
      </c>
      <c r="K92" s="288" t="s">
        <v>4636</v>
      </c>
      <c r="L92" s="288">
        <v>2016</v>
      </c>
      <c r="M92" s="288">
        <v>0.16600000000000001</v>
      </c>
      <c r="N92" s="288">
        <v>0.11600000000000001</v>
      </c>
      <c r="O92" s="295">
        <v>0.17100000000000001</v>
      </c>
      <c r="P92" s="292">
        <v>518</v>
      </c>
      <c r="Q92" s="292">
        <v>3029</v>
      </c>
      <c r="R92" s="292"/>
      <c r="S92" s="292"/>
      <c r="T92" s="292"/>
      <c r="U92" s="292"/>
      <c r="V92" s="292"/>
      <c r="W92" s="292"/>
      <c r="X92" s="292"/>
      <c r="Y92" s="292" t="s">
        <v>4641</v>
      </c>
    </row>
    <row r="93" spans="1:25" ht="105">
      <c r="A93" s="297">
        <v>16</v>
      </c>
      <c r="B93" s="288">
        <v>3003</v>
      </c>
      <c r="C93" s="288" t="s">
        <v>4618</v>
      </c>
      <c r="D93" s="289" t="s">
        <v>4619</v>
      </c>
      <c r="E93" s="288" t="s">
        <v>4642</v>
      </c>
      <c r="F93" s="290" t="s">
        <v>4643</v>
      </c>
      <c r="G93" s="288" t="s">
        <v>4644</v>
      </c>
      <c r="H93" s="288" t="s">
        <v>170</v>
      </c>
      <c r="I93" s="288" t="s">
        <v>2553</v>
      </c>
      <c r="J93" s="288" t="s">
        <v>4187</v>
      </c>
      <c r="K93" s="288" t="s">
        <v>4636</v>
      </c>
      <c r="L93" s="288">
        <v>2016</v>
      </c>
      <c r="M93" s="288">
        <v>0.183</v>
      </c>
      <c r="N93" s="288">
        <v>0.12</v>
      </c>
      <c r="O93" s="295">
        <v>0.17799999999999999</v>
      </c>
      <c r="P93" s="292">
        <v>95</v>
      </c>
      <c r="Q93" s="292">
        <v>534</v>
      </c>
      <c r="R93" s="292"/>
      <c r="S93" s="292"/>
      <c r="T93" s="292"/>
      <c r="U93" s="292"/>
      <c r="V93" s="292"/>
      <c r="W93" s="292"/>
      <c r="X93" s="292"/>
      <c r="Y93" s="292" t="s">
        <v>4645</v>
      </c>
    </row>
    <row r="94" spans="1:25" ht="105">
      <c r="A94" s="297">
        <v>17</v>
      </c>
      <c r="B94" s="288">
        <v>3003</v>
      </c>
      <c r="C94" s="288" t="s">
        <v>4618</v>
      </c>
      <c r="D94" s="289" t="s">
        <v>4619</v>
      </c>
      <c r="E94" s="288" t="s">
        <v>4646</v>
      </c>
      <c r="F94" s="290" t="s">
        <v>4647</v>
      </c>
      <c r="G94" s="288" t="s">
        <v>4648</v>
      </c>
      <c r="H94" s="288" t="s">
        <v>170</v>
      </c>
      <c r="I94" s="288" t="s">
        <v>2553</v>
      </c>
      <c r="J94" s="288" t="s">
        <v>4187</v>
      </c>
      <c r="K94" s="288" t="s">
        <v>4649</v>
      </c>
      <c r="L94" s="288">
        <v>2016</v>
      </c>
      <c r="M94" s="288">
        <v>0.3</v>
      </c>
      <c r="N94" s="288">
        <v>0.15</v>
      </c>
      <c r="O94" s="293"/>
      <c r="P94" s="292"/>
      <c r="Q94" s="292"/>
      <c r="R94" s="292"/>
      <c r="S94" s="292"/>
      <c r="T94" s="292"/>
      <c r="U94" s="292"/>
      <c r="V94" s="292"/>
      <c r="W94" s="292"/>
      <c r="X94" s="292"/>
      <c r="Y94" s="292" t="s">
        <v>4627</v>
      </c>
    </row>
    <row r="95" spans="1:25" ht="120">
      <c r="A95" s="297">
        <v>18</v>
      </c>
      <c r="B95" s="288">
        <v>3003</v>
      </c>
      <c r="C95" s="288" t="s">
        <v>4618</v>
      </c>
      <c r="D95" s="289" t="s">
        <v>4619</v>
      </c>
      <c r="E95" s="288" t="s">
        <v>4650</v>
      </c>
      <c r="F95" s="290" t="s">
        <v>4651</v>
      </c>
      <c r="G95" s="288" t="s">
        <v>4652</v>
      </c>
      <c r="H95" s="288" t="s">
        <v>170</v>
      </c>
      <c r="I95" s="288" t="s">
        <v>2553</v>
      </c>
      <c r="J95" s="288" t="s">
        <v>4187</v>
      </c>
      <c r="K95" s="288" t="s">
        <v>4631</v>
      </c>
      <c r="L95" s="288">
        <v>2016</v>
      </c>
      <c r="M95" s="288">
        <v>0.34</v>
      </c>
      <c r="N95" s="288">
        <v>0.24</v>
      </c>
      <c r="O95" s="295">
        <v>0.34</v>
      </c>
      <c r="P95" s="296">
        <v>915991</v>
      </c>
      <c r="Q95" s="296">
        <v>2699566</v>
      </c>
      <c r="R95" s="292"/>
      <c r="S95" s="292"/>
      <c r="T95" s="292"/>
      <c r="U95" s="292"/>
      <c r="V95" s="292"/>
      <c r="W95" s="292"/>
      <c r="X95" s="292"/>
      <c r="Y95" s="292"/>
    </row>
    <row r="96" spans="1:25" ht="165">
      <c r="A96" s="297">
        <v>19</v>
      </c>
      <c r="B96" s="288">
        <v>3003</v>
      </c>
      <c r="C96" s="288" t="s">
        <v>4618</v>
      </c>
      <c r="D96" s="289" t="s">
        <v>4619</v>
      </c>
      <c r="E96" s="288" t="s">
        <v>4653</v>
      </c>
      <c r="F96" s="290" t="s">
        <v>4654</v>
      </c>
      <c r="G96" s="288" t="s">
        <v>4655</v>
      </c>
      <c r="H96" s="288" t="s">
        <v>170</v>
      </c>
      <c r="I96" s="288" t="s">
        <v>2553</v>
      </c>
      <c r="J96" s="288" t="s">
        <v>4187</v>
      </c>
      <c r="K96" s="288" t="s">
        <v>4656</v>
      </c>
      <c r="L96" s="288">
        <v>2016</v>
      </c>
      <c r="M96" s="288">
        <v>0.12</v>
      </c>
      <c r="N96" s="288">
        <v>0.28000000000000003</v>
      </c>
      <c r="O96" s="293"/>
      <c r="P96" s="292"/>
      <c r="Q96" s="292"/>
      <c r="R96" s="292"/>
      <c r="S96" s="292"/>
      <c r="T96" s="292"/>
      <c r="U96" s="292"/>
      <c r="V96" s="292"/>
      <c r="W96" s="292"/>
      <c r="X96" s="292"/>
      <c r="Y96" s="292" t="s">
        <v>4627</v>
      </c>
    </row>
    <row r="97" spans="1:25" ht="180">
      <c r="A97" s="297">
        <v>20</v>
      </c>
      <c r="B97" s="288">
        <v>3003</v>
      </c>
      <c r="C97" s="288" t="s">
        <v>4618</v>
      </c>
      <c r="D97" s="289" t="s">
        <v>4619</v>
      </c>
      <c r="E97" s="288" t="s">
        <v>4657</v>
      </c>
      <c r="F97" s="290" t="s">
        <v>4658</v>
      </c>
      <c r="G97" s="288" t="s">
        <v>4659</v>
      </c>
      <c r="H97" s="288" t="s">
        <v>170</v>
      </c>
      <c r="I97" s="288" t="s">
        <v>4358</v>
      </c>
      <c r="J97" s="288" t="s">
        <v>4187</v>
      </c>
      <c r="K97" s="288" t="s">
        <v>4660</v>
      </c>
      <c r="L97" s="288">
        <v>2016</v>
      </c>
      <c r="M97" s="288">
        <v>0.49</v>
      </c>
      <c r="N97" s="288">
        <v>0.52</v>
      </c>
      <c r="O97" s="295">
        <v>0.44</v>
      </c>
      <c r="P97" s="296">
        <v>511693</v>
      </c>
      <c r="Q97" s="296">
        <v>3519341</v>
      </c>
      <c r="R97" s="292"/>
      <c r="S97" s="292"/>
      <c r="T97" s="292"/>
      <c r="U97" s="292"/>
      <c r="V97" s="292"/>
      <c r="W97" s="292"/>
      <c r="X97" s="292"/>
      <c r="Y97" s="292"/>
    </row>
    <row r="98" spans="1:25" ht="105">
      <c r="A98" s="297">
        <v>21</v>
      </c>
      <c r="B98" s="288">
        <v>3003</v>
      </c>
      <c r="C98" s="288" t="s">
        <v>4618</v>
      </c>
      <c r="D98" s="289" t="s">
        <v>4619</v>
      </c>
      <c r="E98" s="288" t="s">
        <v>4661</v>
      </c>
      <c r="F98" s="290" t="s">
        <v>4662</v>
      </c>
      <c r="G98" s="288" t="s">
        <v>4663</v>
      </c>
      <c r="H98" s="288" t="s">
        <v>170</v>
      </c>
      <c r="I98" s="288" t="s">
        <v>2553</v>
      </c>
      <c r="J98" s="288" t="s">
        <v>4187</v>
      </c>
      <c r="K98" s="288" t="s">
        <v>4656</v>
      </c>
      <c r="L98" s="288">
        <v>2016</v>
      </c>
      <c r="M98" s="288">
        <v>0.2</v>
      </c>
      <c r="N98" s="288">
        <v>0</v>
      </c>
      <c r="O98" s="293"/>
      <c r="P98" s="292"/>
      <c r="Q98" s="292"/>
      <c r="R98" s="292"/>
      <c r="S98" s="292"/>
      <c r="T98" s="292"/>
      <c r="U98" s="292"/>
      <c r="V98" s="292"/>
      <c r="W98" s="292"/>
      <c r="X98" s="292"/>
      <c r="Y98" s="292" t="s">
        <v>4627</v>
      </c>
    </row>
    <row r="99" spans="1:25" ht="210">
      <c r="A99" s="276">
        <v>91</v>
      </c>
      <c r="B99" s="276">
        <v>3011</v>
      </c>
      <c r="C99" s="276" t="s">
        <v>4152</v>
      </c>
      <c r="D99" s="277" t="s">
        <v>4737</v>
      </c>
      <c r="E99" s="276" t="s">
        <v>4738</v>
      </c>
      <c r="F99" s="278" t="s">
        <v>4739</v>
      </c>
      <c r="G99" s="276" t="s">
        <v>4740</v>
      </c>
      <c r="H99" s="276" t="s">
        <v>4741</v>
      </c>
      <c r="I99" s="276" t="s">
        <v>2553</v>
      </c>
      <c r="J99" s="276" t="s">
        <v>4416</v>
      </c>
      <c r="K99" s="276" t="s">
        <v>1810</v>
      </c>
      <c r="L99" s="276">
        <v>2016</v>
      </c>
      <c r="M99" s="276">
        <v>0.35</v>
      </c>
      <c r="N99" s="276">
        <v>1</v>
      </c>
      <c r="O99" s="240">
        <v>0.99019999999999997</v>
      </c>
      <c r="P99" s="279">
        <v>50666</v>
      </c>
      <c r="Q99" s="279">
        <v>502</v>
      </c>
      <c r="R99" s="279"/>
      <c r="S99" s="279"/>
      <c r="T99" s="279"/>
      <c r="U99" s="279"/>
      <c r="V99" s="279"/>
      <c r="W99" s="279"/>
      <c r="X99" s="279"/>
      <c r="Y99" s="279" t="s">
        <v>4742</v>
      </c>
    </row>
    <row r="100" spans="1:25" ht="409.5">
      <c r="A100" s="276">
        <v>92</v>
      </c>
      <c r="B100" s="276">
        <v>3011</v>
      </c>
      <c r="C100" s="276" t="s">
        <v>4152</v>
      </c>
      <c r="D100" s="277" t="s">
        <v>4737</v>
      </c>
      <c r="E100" s="276" t="s">
        <v>4743</v>
      </c>
      <c r="F100" s="278" t="s">
        <v>4744</v>
      </c>
      <c r="G100" s="276" t="s">
        <v>4745</v>
      </c>
      <c r="H100" s="276" t="s">
        <v>4746</v>
      </c>
      <c r="I100" s="276" t="s">
        <v>4747</v>
      </c>
      <c r="J100" s="276" t="s">
        <v>4187</v>
      </c>
      <c r="K100" s="276" t="s">
        <v>4748</v>
      </c>
      <c r="L100" s="276">
        <v>2016</v>
      </c>
      <c r="M100" s="276" t="s">
        <v>4749</v>
      </c>
      <c r="N100" s="276">
        <v>7</v>
      </c>
      <c r="O100" s="240">
        <v>3.5</v>
      </c>
      <c r="P100" s="279" t="s">
        <v>4750</v>
      </c>
      <c r="Q100" s="279" t="s">
        <v>4750</v>
      </c>
      <c r="R100" s="279"/>
      <c r="S100" s="279"/>
      <c r="T100" s="279"/>
      <c r="U100" s="279"/>
      <c r="V100" s="279"/>
      <c r="W100" s="279"/>
      <c r="X100" s="279"/>
      <c r="Y100" s="279" t="s">
        <v>4751</v>
      </c>
    </row>
    <row r="101" spans="1:25" ht="409.5">
      <c r="A101" s="276">
        <v>93</v>
      </c>
      <c r="B101" s="276">
        <v>3011</v>
      </c>
      <c r="C101" s="276" t="s">
        <v>4152</v>
      </c>
      <c r="D101" s="277" t="s">
        <v>4737</v>
      </c>
      <c r="E101" s="276" t="s">
        <v>4752</v>
      </c>
      <c r="F101" s="278" t="s">
        <v>4753</v>
      </c>
      <c r="G101" s="276" t="s">
        <v>4754</v>
      </c>
      <c r="H101" s="276" t="s">
        <v>4755</v>
      </c>
      <c r="I101" s="276" t="s">
        <v>4204</v>
      </c>
      <c r="J101" s="276" t="s">
        <v>4187</v>
      </c>
      <c r="K101" s="276" t="s">
        <v>1810</v>
      </c>
      <c r="L101" s="276" t="s">
        <v>4206</v>
      </c>
      <c r="M101" s="276" t="s">
        <v>4206</v>
      </c>
      <c r="N101" s="276">
        <v>24</v>
      </c>
      <c r="O101" s="240">
        <v>7</v>
      </c>
      <c r="P101" s="279"/>
      <c r="Q101" s="279"/>
      <c r="R101" s="279"/>
      <c r="S101" s="279"/>
      <c r="T101" s="279"/>
      <c r="U101" s="279"/>
      <c r="V101" s="279"/>
      <c r="W101" s="279"/>
      <c r="X101" s="250"/>
      <c r="Y101" s="250" t="s">
        <v>4756</v>
      </c>
    </row>
    <row r="102" spans="1:25" ht="240">
      <c r="A102" s="276">
        <v>143</v>
      </c>
      <c r="B102" s="276">
        <v>3022</v>
      </c>
      <c r="C102" s="276" t="s">
        <v>4169</v>
      </c>
      <c r="D102" s="277" t="s">
        <v>4737</v>
      </c>
      <c r="E102" s="276" t="s">
        <v>4757</v>
      </c>
      <c r="F102" s="278" t="s">
        <v>4758</v>
      </c>
      <c r="G102" s="276" t="s">
        <v>4759</v>
      </c>
      <c r="H102" s="276" t="s">
        <v>170</v>
      </c>
      <c r="I102" s="276" t="s">
        <v>4204</v>
      </c>
      <c r="J102" s="276" t="s">
        <v>4416</v>
      </c>
      <c r="K102" s="276" t="s">
        <v>1810</v>
      </c>
      <c r="L102" s="276">
        <v>2016</v>
      </c>
      <c r="M102" s="276">
        <v>120</v>
      </c>
      <c r="N102" s="276">
        <v>42</v>
      </c>
      <c r="O102" s="240">
        <v>120</v>
      </c>
      <c r="P102" s="279"/>
      <c r="Q102" s="279"/>
      <c r="R102" s="279"/>
      <c r="S102" s="279"/>
      <c r="T102" s="279"/>
      <c r="U102" s="279"/>
      <c r="V102" s="279"/>
      <c r="W102" s="279"/>
      <c r="X102" s="279"/>
      <c r="Y102" s="279" t="s">
        <v>4760</v>
      </c>
    </row>
  </sheetData>
  <autoFilter ref="A1:Y98"/>
  <dataValidations disablePrompts="1" count="1">
    <dataValidation type="list" allowBlank="1" showInputMessage="1" sqref="I8">
      <formula1>Unidade_medida</formula1>
    </dataValidation>
  </dataValidations>
  <pageMargins left="0.511811024" right="0.511811024" top="0.78740157499999996" bottom="0.78740157499999996" header="0.31496062000000002" footer="0.314960620000000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Consolidado</vt:lpstr>
      <vt:lpstr>Programa</vt:lpstr>
      <vt:lpstr>Fonte</vt:lpstr>
      <vt:lpstr>Indicadores</vt:lpstr>
    </vt:vector>
  </TitlesOfParts>
  <Company>SMF - Secretaria de Finanças do Municipio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Cabral Da Silva</dc:creator>
  <cp:lastModifiedBy>Leticia Cotrim De Oliveira_d887249</cp:lastModifiedBy>
  <dcterms:created xsi:type="dcterms:W3CDTF">2020-11-04T01:28:02Z</dcterms:created>
  <dcterms:modified xsi:type="dcterms:W3CDTF">2021-06-22T18:08:43Z</dcterms:modified>
</cp:coreProperties>
</file>