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loudprodamazhotmail.sharepoint.com/sites/SGMCOPOMCOPLANCoordenao/Documentos Compartilhados/_PPA 2026-2029/Anexos/Anexo III - Demonstrativo dos Programas, Indicadores, Produtos e Integração com Instrumentos de Planejamento/"/>
    </mc:Choice>
  </mc:AlternateContent>
  <xr:revisionPtr revIDLastSave="1120" documentId="13_ncr:1_{EFC53B4A-EC95-45B1-8609-7328B67A2427}" xr6:coauthVersionLast="47" xr6:coauthVersionMax="47" xr10:uidLastSave="{F83B31C8-D905-4621-8EC8-74895773E985}"/>
  <bookViews>
    <workbookView xWindow="-120" yWindow="-120" windowWidth="29040" windowHeight="15720" xr2:uid="{00000000-000D-0000-FFFF-FFFF00000000}"/>
  </bookViews>
  <sheets>
    <sheet name="PPA20262029_Indicadores" sheetId="23" r:id="rId1"/>
  </sheets>
  <definedNames>
    <definedName name="_xlnm._FilterDatabase" localSheetId="0" hidden="1">PPA20262029_Indicadores!$A$1:$Q$177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2" i="23" l="1"/>
  <c r="M102" i="23"/>
  <c r="Q83" i="23"/>
  <c r="P83" i="23"/>
  <c r="O83" i="23"/>
</calcChain>
</file>

<file path=xl/sharedStrings.xml><?xml version="1.0" encoding="utf-8"?>
<sst xmlns="http://schemas.openxmlformats.org/spreadsheetml/2006/main" count="2314" uniqueCount="962">
  <si>
    <t>NOME DO INDICADOR</t>
  </si>
  <si>
    <t>NOTA TÉCNICA</t>
  </si>
  <si>
    <t>CONCEITO</t>
  </si>
  <si>
    <t>POLARIZAÇÃO</t>
  </si>
  <si>
    <t>VALOR-BASE 2025</t>
  </si>
  <si>
    <t>META 2026</t>
  </si>
  <si>
    <t>META 2027</t>
  </si>
  <si>
    <t>META 2028</t>
  </si>
  <si>
    <t>META 2029</t>
  </si>
  <si>
    <t>IPREM</t>
  </si>
  <si>
    <t>4004 - Participação, Transparência e Controle Social</t>
  </si>
  <si>
    <t>4023 - Políticas para População Idosa</t>
  </si>
  <si>
    <t>4001 - Suporte Administrativo</t>
  </si>
  <si>
    <t>4002 - Qualificação e Inovação do Serviço Público</t>
  </si>
  <si>
    <t>4020 - Qualificação de Espaços Públicos</t>
  </si>
  <si>
    <t>4019 - Proteção a Crianças e Adolescentes</t>
  </si>
  <si>
    <t>4024 - Promoção da Cidadania e da Diversidade</t>
  </si>
  <si>
    <t>4008 - Políticas de Segurança</t>
  </si>
  <si>
    <t>4018 - Assistência e Proteção Sociais</t>
  </si>
  <si>
    <t>4026 - Políticas de Igualdade Racial</t>
  </si>
  <si>
    <t>4025 - Políticas para Mulheres</t>
  </si>
  <si>
    <t>4010 - Segurança Alimentar e Nutricional</t>
  </si>
  <si>
    <t>4014 - Gestão de Riscos e Resiliência a Desastres e Eventos Críticos</t>
  </si>
  <si>
    <t>4015 - Saúde em Atenção Básica, Especialidades e Vigilância</t>
  </si>
  <si>
    <t>4016 - Saúde em Atenção Hospitalar e de Urgência e Emergência</t>
  </si>
  <si>
    <t>4017 - Saúde Animal</t>
  </si>
  <si>
    <t>4003 - Benefícios, Previdência e Sustentabilidade Previdenciária</t>
  </si>
  <si>
    <t>4006 - Políticas de Habitação</t>
  </si>
  <si>
    <t>4007 - Políticas de Mobilidade Urbana</t>
  </si>
  <si>
    <t>4009 - Promoção da Cidade e Incentivo do Turismo</t>
  </si>
  <si>
    <t>4011 - Esporte e Lazer</t>
  </si>
  <si>
    <t>4012 - Crescimento Econômico e Empregabilidade</t>
  </si>
  <si>
    <t>4013 - Sustentabilidade Ambiental</t>
  </si>
  <si>
    <t>4021 - Zeladoria de Espaços Públicos</t>
  </si>
  <si>
    <t>4022 - Políticas para Pessoa com Deficiência</t>
  </si>
  <si>
    <t>4027 - Manutenção, Desenvolvimento e Promoção da Educação</t>
  </si>
  <si>
    <t>4028 - Primeira Infância</t>
  </si>
  <si>
    <t>4032 - Promoção da Cultura e da Economia Criativa</t>
  </si>
  <si>
    <t>ÓRGÃO RESPONSÁVEL</t>
  </si>
  <si>
    <t>UNIDADE DE MEDIDA</t>
  </si>
  <si>
    <t>FÓRMULA DE CÁLCULO</t>
  </si>
  <si>
    <t>PROGRAMA</t>
  </si>
  <si>
    <t>Número de fundos de investimento imobiliário constituídos</t>
  </si>
  <si>
    <t>Plataforma de Recadastramento e Prova de Vida Digital implantada</t>
  </si>
  <si>
    <t>Percentual de cumprimento da meta atuarial dos Fundos de Previdência municipais (FUNFIN e FUNPREV)</t>
  </si>
  <si>
    <t>Percentual de extinção de benefícios decorrente de causas reconhecidas e combate à fraude</t>
  </si>
  <si>
    <t>FMID</t>
  </si>
  <si>
    <t>Número de editais para celebração de parcerias para projetos a serem financiados pelo Fundo Municipal do Idoso (FMID)</t>
  </si>
  <si>
    <t>SGM</t>
  </si>
  <si>
    <t>Número de editais de licitação publicados no âmbito do Plano Municipal de Desestatização</t>
  </si>
  <si>
    <t>Número de agentes públicos formados sobre primeira infância</t>
  </si>
  <si>
    <t>Número de agentes públicos capacitados sobre a Estratégia Municipal de Atendimento às mulheres em situação de violência em contexto de cenas abertas de uso de drogas</t>
  </si>
  <si>
    <t>Soma de usuários únicos com cadastro completo na plataforma Participe+</t>
  </si>
  <si>
    <t>Soma de usuários únicos com cadastro completo na plataforma Participe +, por ano.</t>
  </si>
  <si>
    <t>Por "usuário único com cadastro completo" entende-se uma pessoa física/natural cadastrada na plataforma, com identidade validada (p.ex. por meio do seu CPF ou outro método similar que assegure sua individuação), que deste modo está apto a participar dos processos participativos na plataforma.</t>
  </si>
  <si>
    <t>Soma de participações nas oficinas do Programa Agentes de Governo Aberto</t>
  </si>
  <si>
    <t>Soma da quantidade de participações nas oficinas realizadas pelos Agentes de Governo Aberto, por ano.</t>
  </si>
  <si>
    <t>Para se obter a quantidade de participações nas oficinas considera-se tanto as oficinas realizadas presencialmente nos territórios, quanto as oficinas realizadas de forma virtual/online. Quantidade de "participações" é diferente de "participantes", pois um mesmo indivíduo pode participar de uma ou mais oficinas.</t>
  </si>
  <si>
    <t>Percentual de compromissos do 4º Plano de Ação em Governo Aberto implementados</t>
  </si>
  <si>
    <t>Soma da quantidade de compromissos do 4º Plano de Ação em Governo Aberto implementados, dividido pela quantidade total de compromissos do Plano de Ação.</t>
  </si>
  <si>
    <t>Por "compromisso implementado" entende-se aquele que foi considerado como tal pelo FGC - Fórum de Gestão Compartilhada.</t>
  </si>
  <si>
    <t>SMSUB</t>
  </si>
  <si>
    <t>Número de metros quadrados de vegetação de paisagismo conservados</t>
  </si>
  <si>
    <t>Número de intervenções de manejo arbóreo realizadas</t>
  </si>
  <si>
    <t>Soma, em metros quadrados, de vias recuperadas com asfalto novo</t>
  </si>
  <si>
    <t>Soma, em metros quadrados, de vias pavimentadas</t>
  </si>
  <si>
    <t>Soma, em metros quadrados, de calçadas renovadas</t>
  </si>
  <si>
    <t>SG</t>
  </si>
  <si>
    <t>Percentual de bens patrimoniais integrados ao Sistema de Bens Patrimoniais Imóveis (SBPM)</t>
  </si>
  <si>
    <t>Percentual de integração com o Sistema de Bens Patrimoniais Imóveis.</t>
  </si>
  <si>
    <t>Aprimorar o Sistema de Gestão Patrimonial de modo a reduzir despesas da Prefeitura com aluguéis e tornar a administração dos imóveis municipais mais eficiente.</t>
  </si>
  <si>
    <t>Número de implantações concluídas da Plataforma de Sistematização de Processos</t>
  </si>
  <si>
    <t>Percentual da Plataforma implantada e em operação.</t>
  </si>
  <si>
    <t>SEHAB</t>
  </si>
  <si>
    <t>São consideradas unidades habitacionais de intesse social entregues as unidades entregues a famílias atendidas de forma definitiva, em áreas dotadas de infraestrutura, equipamentos e serviços públicos, por meio da oferta de unidades habitacionais, sejam elas novas ou do estoque existente.</t>
  </si>
  <si>
    <t>Aferição dos metros quadrados de obras executadas.</t>
  </si>
  <si>
    <t>Número de empreendimentos habitacionais sob responsabilidade da SEHAB/COHAB revitalizados</t>
  </si>
  <si>
    <t>Trata-se de reformas e adequações visando a segurança, salubridade e habitabilidade dds conjuntos habitacionais ainda não regularizados promovidos pelo poder público. Também envolve intervenções para prover infraestrutura essencial e eliminação de riscos visando a regularização edilícia e fundiária.</t>
  </si>
  <si>
    <t>Número de moradias com melhorias realizadas pelo Programa Pode Entrar Melhorias</t>
  </si>
  <si>
    <t>Promover melhorias habitacionais em moradias consolidadas ou passíveis de consolidação em favelas, loteamentos irregulares, cortiços, ocupações e assemelhados, prioritariamente em áreas objeto de intervenção de urbanização ou de regularização fundiária urbana de interesse social.</t>
  </si>
  <si>
    <t>SPCINE</t>
  </si>
  <si>
    <t>Número de alunos que participaram das formações Spcine</t>
  </si>
  <si>
    <t>Contabiliza os indivíduos que efetivamente participaram de ao menos uma aula ou módulo dos cursos ofertados, com base em lista de presença física ou digital.</t>
  </si>
  <si>
    <t>Avalia o alcance direto das ações formativas da Spcine junto à população interessada no audiovisual.</t>
  </si>
  <si>
    <t>SME</t>
  </si>
  <si>
    <t>Número de estudantes matriculados com jornada de sete horas ou mais</t>
  </si>
  <si>
    <t>Percentual de crianças no 2º ano consideradas alfabetizadas pelo Indicador Criança Alfabetizada (INEP)</t>
  </si>
  <si>
    <t>Resultado no Índice de Desenvolvimento da Educação Básica (IDEB) nos anos iniciais</t>
  </si>
  <si>
    <t>Atingir IDEB 6,0 para os anos iniciais do Ensino fundamental.</t>
  </si>
  <si>
    <t>Resultado no Índice de Desenvolvimento da Educação Básica (IDEB) nos anos finais</t>
  </si>
  <si>
    <t>Número de cadastros sem indicação de unidade escolar específica, por um período superior a 30 dias, para matrícula de bebês e crianças de zero a três anos e onze meses de idade</t>
  </si>
  <si>
    <t>Número de cadastros sem indicação de unidade escolar específica, por um período superior a 30 dias, para matrícula de bebês e crianças de zero a três anos e onze meses de idade.</t>
  </si>
  <si>
    <t>SF</t>
  </si>
  <si>
    <t>Número de ações de segurança jurídica concluídas</t>
  </si>
  <si>
    <t>Este indicador registra a quantidade de ações desenvolvidas dentro da metas de nº 93 do Pdm 2025/2028.</t>
  </si>
  <si>
    <t>Número de ferramentas de Inteligência Artificial desenvolvidas pela Secretaria Municipal da Fazenda</t>
  </si>
  <si>
    <t>Soma do número de ferramentas de Inteligência Artificial desenvolvidas na Secretaria Municipal da Fazenda.</t>
  </si>
  <si>
    <t>Este indicador registra a quantidade de ferramentas de inteligência artificial desenvolvidas na Secretaria municipal da Fazenda - SF para aumentar a produtividade e combater fraudes.</t>
  </si>
  <si>
    <t>SEME</t>
  </si>
  <si>
    <t>Soma do número de polos da Rede Programa Centro Olímpico abertos.</t>
  </si>
  <si>
    <t>Média de alunos matriculados nos programas de atividade física orientada</t>
  </si>
  <si>
    <t>Soma de atendimentos realizados na edição anual do Programa Virada Esportiva</t>
  </si>
  <si>
    <t>Média de alunos matriculados nas modalidades do Programa Rede/Centro Olímpico</t>
  </si>
  <si>
    <t>Número de corridas de rua realizadas</t>
  </si>
  <si>
    <t>Soma de ativações de ações do Programa Ruas de Lazer</t>
  </si>
  <si>
    <t>SMT</t>
  </si>
  <si>
    <t>Emissão, em toneladas, de dióxido de carbono (CO2) pela frota de ônibus municipais</t>
  </si>
  <si>
    <t>Emissão, em toneladas, de material particulado (MP) pela frota de ônibus municipais</t>
  </si>
  <si>
    <t>Emissão, em toneladas, de óxidos de nitrogênio (NOx) pela frota de ônibus municipais</t>
  </si>
  <si>
    <t>Implantação do Centro de Controle Operacional (COP) dos ônibus</t>
  </si>
  <si>
    <t>Soma de obras contratadas para os novos atracadouros na Represa Billings - Aquático SP</t>
  </si>
  <si>
    <t>Número de novos ônibus movidos a matriz energética limpa entregues ao sistema de transporte público municipal</t>
  </si>
  <si>
    <t>Este indicador contabiliza o número de novos ônibus entregues ao sistema de transporte público municipal que utilizam matriz energética limpa, tais como veículos movidos a eletricidade, hidrogênio, biometano ou outros combustíveis alternativos com baixa ou nula emissão de gases de efeito estufa e poluentes atmosféricos.</t>
  </si>
  <si>
    <t>Percentual de viagens em bicicleta</t>
  </si>
  <si>
    <t>SIURB</t>
  </si>
  <si>
    <t>Número de piscinões entregues e com obras iniciadas</t>
  </si>
  <si>
    <t>Soma do número de piscinões com obras concluídas e piscinões com ordens de serviço emitidas.</t>
  </si>
  <si>
    <t>Indicador obtido por TRD/TRP e Ordem de Inicio.</t>
  </si>
  <si>
    <t>Soma do número de obras de canalização de córregos e contenção de encostas em áreas prioritárias do Plano Municipal de Redução de Riscos concluídas.</t>
  </si>
  <si>
    <t>Ordem de início emitida para o prolongamento da Avenida Imperador até a Avenida José Aristodemo Pinotti</t>
  </si>
  <si>
    <t>Número de cadernos de drenagem publicados</t>
  </si>
  <si>
    <t>SMIT</t>
  </si>
  <si>
    <t>Plano Municipal de Cidade Inteligente, Resiliente e Sustentável publicado</t>
  </si>
  <si>
    <t>Número de serviços digitalizados dividido pelo número de serviços digitalizáveis.</t>
  </si>
  <si>
    <t>Unidade Avançada de Inteligência Artificial em operação.</t>
  </si>
  <si>
    <t>Monitorar o número de Centros de Inovação em operação no município.</t>
  </si>
  <si>
    <t>Certificações ISO renovadas anualmente</t>
  </si>
  <si>
    <t>Este indicador mede se as certificações ISO 37120, 37122 e 37123 foram renovadas pela ABNT.</t>
  </si>
  <si>
    <t>SMC</t>
  </si>
  <si>
    <t>Número de frequentadores dos equipamentos da Secretaria Municipal de Cultura</t>
  </si>
  <si>
    <t>Corresponde à soma de todas as pessoas que acessaram fisicamente os espaços culturais municipais em um período de um ano.</t>
  </si>
  <si>
    <t>O indicador representa a quantidade de pessoas que frequentam os espaços culturais gerenciados pela Secretaria Municipal de Cultura e Economia Criativa, como bibliotecas, teatros, centros culturais, museus, casas de cultura, entre outros.</t>
  </si>
  <si>
    <t>Número de empréstimos de livros e outros itens realizados pelas bibliotecas e pontos de leitura</t>
  </si>
  <si>
    <t>Contabiliza todos os empréstimos de acervo registrados em um período anual.</t>
  </si>
  <si>
    <t>Número de Projetos contemplados em programas de fomento à cultura</t>
  </si>
  <si>
    <t>Corresponde à quantidade de projetos que foram selecionados e aprovados para recebimento de recursos ou apoio institucional, no período de um ano. A contagem se baseia em registros oficiais dos editais e programas, considerando projetos de todas as linguagens culturais.</t>
  </si>
  <si>
    <t>Refere-se ao total de projetos culturais que receberam apoio, incentivo ou financiamento direto através de programas de fomento à cultura promovidos pela Secretaria Municipal de Cultura e Economia Criativa de São Paulo.</t>
  </si>
  <si>
    <t>Número de vagas ocupadas em programas de formação cultural continuada</t>
  </si>
  <si>
    <t>Número de acessos à plataforma de livros digitais Biblio SP</t>
  </si>
  <si>
    <t>Número total de acessos registrados na plataforma Biblio SP no período de referência (mês, trimestre ou ano).</t>
  </si>
  <si>
    <t>Projeto executivo de viabilização do centro de economia criativa na Casa das Retortas elaborado</t>
  </si>
  <si>
    <t>Número de ações realizadas com foco na promoção da economia criativa</t>
  </si>
  <si>
    <t>Os dados são obtidos a partir dos registros oficiais das secretarias e órgãos responsáveis pelas políticas culturais e de Economia Criativa, considerando todas as atividades realizadas durante o período de referência. São contabilizadas apenas as atividades com foco na promoção da Economia Criativa, independentemente do porte ou público alcançado.</t>
  </si>
  <si>
    <t>SMJ</t>
  </si>
  <si>
    <t>Número de atendimentos no PROCON PAULISTANO (on-line e presencial)</t>
  </si>
  <si>
    <t>SVMA</t>
  </si>
  <si>
    <t>Percentual de cobertura vegetal na cidade de São Paulo</t>
  </si>
  <si>
    <t>Número de mudas fornecidas pelos Viveiros Municipais</t>
  </si>
  <si>
    <t>SMUL</t>
  </si>
  <si>
    <t>Número de ações de requalificação urbana realizadas</t>
  </si>
  <si>
    <t>Obras do Calçadão do Triângulo Histórico concluídas</t>
  </si>
  <si>
    <t>Obras do Calçadão do Quadrilátero da República iniciadas</t>
  </si>
  <si>
    <t>Ordem de serviço da obra de prolongamento da Avenida Jornalista Roberto Marinho emitida</t>
  </si>
  <si>
    <t>Ordem de serviço emitida para o alargamento da Rua Ribeirão Claro</t>
  </si>
  <si>
    <t>Ordem de serviço emitida para requalificação da Avenida Juscelino Kubitschek (Boulevard JK)</t>
  </si>
  <si>
    <t>SMDET</t>
  </si>
  <si>
    <t>Número de certificados emitidos no Portal Cate</t>
  </si>
  <si>
    <t>Para o indicador, que corresponde ao número total de certificados, são extraídos da base de dados do Portal Cate, o número absoluto de quantitativos referentes a conclusão de um curso assíncrono no Portal Cate. Que só pode ser emitido pelo munícipe após a conclusão de cada módulo dos respectivos cursos. Caso o munícipe não conclua todos os módulos, o certificado não é emitido.</t>
  </si>
  <si>
    <t>Soma do número de locais de agricultura beneficiados com ao menos uma das ações do Programa Sampa+Rural.</t>
  </si>
  <si>
    <t>É considerado na medição o número absoluto de locais de agricultura que tiveram algum atendimento pelo Programa Sampa+Rural da Coordenadoria de Agricultura.</t>
  </si>
  <si>
    <t>Número de locais de agricultura apoiados com ações para fortalecimento da comercialização</t>
  </si>
  <si>
    <t>Entende-se por ações que fortalecem a comercialização aquelas destinadas à ampliação da capacidade produtiva dos locais atendidos (tais como as ações dedicadas às cadeias produtivas de fruticultura, olericultura, tubérculos, entre outras); a realização de atendimentos para apoio à formalização e regularização fiscal e documental (tais como o apoio para a regularização de comodatos em áreas de servidão e outras formas de regularização; emissão de CNPJ, alteração de CNAE, emissão de CAF, emissão de CCIR, emissão de certificado do Protocolo de Transição Agroecológica, assessoria para a certificação de produção orgânica, assessoria para adequação às regras de beneficiamento de alimentos, rotulagem, entre outras); participação em acelerações de negócios (como exemplo, os editais "Acelerando Hortas" e "Semeando Negócios"); apoio à comercialização em mercados institucionais e mercados privados em feiras temáticas, programas de aquisição de alimentos, venda para entidades parceiras da administração, entre outras iniciativas.</t>
  </si>
  <si>
    <t xml:space="preserve">Número de certificados de capacitações em cursos e oficinas vinculados à temática da cadeia de valor da agricultura </t>
  </si>
  <si>
    <t>Número de atendimentos e capacitações empreendedoras</t>
  </si>
  <si>
    <t>Percentual de atendimentos remoto realizados ao trabalhador pelo CATE</t>
  </si>
  <si>
    <t>Número total de atendimentos remoto realizados ao trabalhador pelo CATE dividido pelo somatório do número total de atendimentos remoto e o número total de atendimentos presenciais realizados pelo CATE.</t>
  </si>
  <si>
    <t>Número de ações estratégicas de transparência e participação implementadas</t>
  </si>
  <si>
    <t>Avalia-se a conclusão das seguintes ações estratégicas: Alcançar nota mínima 9,5 no Indicador de Transparência Ativa; Alcançar nota mínima 9,5 no Indicador de Transparência Passiva; Alcançar nota mínima 4,0 no Indicador de Dados Abertos; Criação do Conselho de Usuários de Serviços Públicos (CONDEUSP) na plataforma Participe+; Desenvolver o Programa de Acreditação da Rede de Ouvidoria SUS, certificando ao menos 40% das unidades; Realização da campanha “ParticipaSP: Conheça e Transforme!”, incentivando participação social e acesso à informação; Promoção de 20 eventos formativos sobre governança pública e controle interno com escolas e universidades (Projeto Conhecendo a CGM); Divulgação de informações semestrais sobre execução de obras públicas municipais no portal Obras Abertas.</t>
  </si>
  <si>
    <t>Valor alcançado no Indicador de Maturidade do Programa de Integridade e Boas Práticas (IM-PIBP)</t>
  </si>
  <si>
    <t>O Programa de Integridade e Boas Práticas – PIBP foi instituído por meio do Decreto Municipal nº 59.496/2020 e consiste em um conjunto de mecanismos e procedimentos internos, e medidas de controle, destinados a detectar e prevenir fraudes, atos de corrupção, irregularidades e desvios de conduta, bem como a avaliar processos objetivando melhoria da gestão de recursos, para garantir a transparência, a lisura e a eficiência, nos moldes da Lei nº 12.846/2013 (Lei Anticorrupção).</t>
  </si>
  <si>
    <t>O Indicador de Maturidade do Programa de Integridade e Boas Práticas (IM-PIBP) avalia o grau de maturidade do Programa de Integridade e Boas Práticas – PIBP de cada órgão, conforme parâmetros pré-estabelecidos, a fim de aferir o grau de comprometimento dos órgãos a esse importante instrumento de gestão. São critérios de avaliação do indicador: Comprometimento da Alta Administração; Cultura para Integridade; Transparência; Análise, Avaliação e Gestão de Riscos; Gestão da Integridade.</t>
  </si>
  <si>
    <t>Número de ações estratégicas de fomento à proteção de dados implementadas</t>
  </si>
  <si>
    <t>Baseia-se no alcance das ações estratégicas da meta 120 do Programa de Metas 2025-2028: Promover a proteção de dados pessoais e fomentar a cultura de privacidade na Administração Municipal, por meio de 6 ações estratégicas.</t>
  </si>
  <si>
    <t>Avalia-se a conclusão das seguintes ações estratégicas: Lançar a Metodologia de Diagnóstico de Maturidade em Proteção de Dados Pessoais; Implementação de painel para divulgação dos resultados do Diagnóstico de Maturidade; Promoção de 8 ações de capacitação e publicação de guia orientativo para as fases do Diagnóstico de Maturidade e sobre a implementação do Programa de Governança; Condução, junto aos órgãos, de ciclos anuais de autoavaliação do Diagnóstico de Maturidade; Realização de análise sobre as autoavaliações de quatro órgãos estrategicamente definidos, considerando a criticidade do tratamento de dados pessoais no âmbito do Diagnóstico de Maturidade; Alcançar nota mínima 4,0 no Indicador de Ações Preliminares em Privacidade e Proteção de Dados Pessoais.</t>
  </si>
  <si>
    <t>SPREGULA</t>
  </si>
  <si>
    <t>Número de obras concluídas, novas ou de reforma, nos cemitérios públicos</t>
  </si>
  <si>
    <t>SMDHC</t>
  </si>
  <si>
    <t>Número de ações realizadas ou com participação da Unidade Móvel da Mulher</t>
  </si>
  <si>
    <t>As ações compreendem a realização e participação da Unidade Móvel da Mulher em espaços públicos, seja em eventos próprios ou não, considerando as demandas das mulheres de cada território e buscando sempre ampliar o alcance dos serviços da Unidade Móvel da Mulher.</t>
  </si>
  <si>
    <t>Número de cursos de formação em direitos humanos oferecidos</t>
  </si>
  <si>
    <t>Número de protocolos integrados de atendimento a mulheres vítimas de violência publicados</t>
  </si>
  <si>
    <t>Número de novos equipamentos de Segurança Alimentar e Nutricional implantados</t>
  </si>
  <si>
    <t>Representa a quantidade anual agregada de unidades do Bom Prato Paulistano, Rede Cozinha Escola ou outros equipamentos de segurança alimentar inauguradas, com exceção de unidades do Armazém Solidário.</t>
  </si>
  <si>
    <t>SMPED</t>
  </si>
  <si>
    <t>Número de centros municipais para pessoas com Transtorno do Espectro Autista entregues e em funcionamento</t>
  </si>
  <si>
    <t>Este indicador mede a proporção de unidade de CTEA efetivamente entregue aos munícipes em relação total de unidades de CTEA previstas dentro do programa de Construção de Centro Municipal da Pessoa com Espectro Autista.</t>
  </si>
  <si>
    <t>Número de unidades da Casa da Mãe Paulistana - Pessoa com Deficiência entregues</t>
  </si>
  <si>
    <t>SMSU</t>
  </si>
  <si>
    <t>A formulação do indicador tem origem no alinhamento aos demais instrumentos de planejamento da Secretaria Municipal de Segurança Urbana e da própria Prefeitura de São Paulo, notadamente o Programa de Metas 2025-2028 e a Agenda 2030 da ONU. Além disso, a grande maioria dos indicadores já possuem metodologia de cálculo e série histórica consolidadas, inclusive com publicação nas plataformas da Prefeitura como o Observa Sampa.</t>
  </si>
  <si>
    <t>Número de câmeras integradas à plataforma do Smart Sampa</t>
  </si>
  <si>
    <t>Soma simples de câmeras integradas à plataforma de monitoramento do Programa Smart Sampa.</t>
  </si>
  <si>
    <t>Soma do número de novas posições de atendimento e despacho do sistema de radiocomunicação da Guarda Civil Metropolitana</t>
  </si>
  <si>
    <t>Soma simples do número de novas posições de atendimento e despacho do sistema de radiocomunicação da Guarda Civil Metropolitana.</t>
  </si>
  <si>
    <t>Modernização do sistema de radiocomunicação da Guarda Civil Metropolitana através de novos equipamentos incorporados ao estoque.</t>
  </si>
  <si>
    <t>Número de kits de armas não letais incorporadas ao arsenal da GCM</t>
  </si>
  <si>
    <t>Soma simples do número de novos kits de armas de choque adquiridos pela Guarda Civil Metropolitana.</t>
  </si>
  <si>
    <t>Número de participantes dos exercícios de simulação de desastres realizados nas áreas de risco pela Defesa Civil</t>
  </si>
  <si>
    <t>Soma simples do número de cidadãos nos exercícios de simulação de desastres realizados nas áreas de risco pela Defesa Civil.</t>
  </si>
  <si>
    <t>Número de Atendimentos do Programa de Mediação de Conflitos</t>
  </si>
  <si>
    <t>SMTUR</t>
  </si>
  <si>
    <t>FMLU</t>
  </si>
  <si>
    <t>Percentual de resíduos recicláveis não destinados a aterros sanitários</t>
  </si>
  <si>
    <t xml:space="preserve">Percentual de resíduos de saúde coletados </t>
  </si>
  <si>
    <t xml:space="preserve">Percentual de resíduos domiciliares coletados </t>
  </si>
  <si>
    <t>Percentual de resíduos urbanos depositados em aterros sanitários sobre o total coletado</t>
  </si>
  <si>
    <t>FMS/SMS</t>
  </si>
  <si>
    <t>Taxa de Mortalidade Infantil</t>
  </si>
  <si>
    <t>(Número de óbitos de residentes no Município com menos de 1 ano de idade no ano considerado / número de nascidos vivos de mães residentes no Município no ano considerado) * 1.000.</t>
  </si>
  <si>
    <t>Estima o risco de um nascido vivo morrer durante o seu primeiro ano de vida, refletindo os níveis de saúde e de desenvolvimento socioeconômico da população. Compreende a soma dos óbitos ocorridos nos períodos neonatal precoce (0-6 dias de vida), neonatal tardio (7-27 dias) e pós-neonatal (28 dias e mais).</t>
  </si>
  <si>
    <t>Taxa de mortalidade materna por 100 mil nascidos vivos</t>
  </si>
  <si>
    <t>Reflete a qualidade da atenção à saúde da mulher. Taxas elevadas de mortalidade materna estão associadas à insatisfatória prestação de serviços de saúde a esse grupo, desde o planejamento familiar e a assistência pré-natal, até a assistência ao parto e ao puerpério.</t>
  </si>
  <si>
    <t>Percentual de internações por condições sensíveis à atenção primária do Sistema Único de Saúde</t>
  </si>
  <si>
    <t>Estima o risco da ocorrência de casos de doenças por causas selecionadas que motivaram internação hospitalar, dimensionando sua magnitude como problema de saúde pública. Reflete também o resultado das ações e serviços de promoção da saúde, prevenção de riscos, e do diagnóstico e tratamento precoces, relacionando-se ao acesso e qualidade das atividades da Atenção Primária à Saúde.</t>
  </si>
  <si>
    <t>Percentual de pessoas vivendo com HIV diagnosticadas que iniciaram tratamento com medicamentos antirretrovirais (TARV) no mesmo dia de diagnóstico</t>
  </si>
  <si>
    <t>Reflete o acesso e a qualidade das ações de saúde destinadas ao cuidado de pessoas diagnosticadas que vivem com HIV.</t>
  </si>
  <si>
    <t>Número de atendimentos realizados nos hospitais veterinários públicos municipais</t>
  </si>
  <si>
    <t>Número de atendimentos realizados nos hospitais veterinários públicos municipais no ano considerado.</t>
  </si>
  <si>
    <t>Indica a capacidade de atendimento da Prefeitura no que se refere às ações voltadas à assistência dos animais domésticos na cidade de São Paulo.</t>
  </si>
  <si>
    <t>FTMSP</t>
  </si>
  <si>
    <t>Número de alunos matriculados nos programas de formação cultural continuada da FTMSP</t>
  </si>
  <si>
    <t>Soma total de alunos matriculados.</t>
  </si>
  <si>
    <t>FMSAI</t>
  </si>
  <si>
    <t>Soma de obras de drenagem concluídas</t>
  </si>
  <si>
    <t>FMDT</t>
  </si>
  <si>
    <t>Extensão, em quilômetros, de faixas implantadas do Programa Faixa Azul</t>
  </si>
  <si>
    <t>FUMCAD</t>
  </si>
  <si>
    <t>Soma do número de editais de chamamento público para parcerias pelo Fundo Municipal da Criança e do Adolescente (FUMCAD)</t>
  </si>
  <si>
    <t>FMAS</t>
  </si>
  <si>
    <t>Percentual de pessoas beneficiárias de BPC para PcD atendidas em serviços específicos para PcD​</t>
  </si>
  <si>
    <t>Mede a inclusão de beneficiários do BPC na modalidade pessoa com deficiência nos serviços específicos da SMADS para as pessoas com deficiência. Portanto, o indicador pode ser influenciando tanto pela ampliação e qualificação da rede (numerador) quanto pela redução das vulnerabilidades relacionadas a esse público (denominador), o que é atingido por outras ações da prefeitura, além da assistência social.</t>
  </si>
  <si>
    <t>Percentual de PcD atendidas nos serviços socioassistenciais</t>
  </si>
  <si>
    <t>Considera-se tanto os serviços da proteção social básica quanto os serviços da proteção social especial, excluidos os serviços específicos para essa população na redesocioassistencial da SMADS.</t>
  </si>
  <si>
    <t>Mede a inclusão de pessoas com deficiência nos serviços socioassistenciais da SMADS que não são exclusivos para esse público. Mostra a capacidade da rede em proporcionar atendimentos a este público que independem ou se sobrepõem à condição de pessoa com deficiência.</t>
  </si>
  <si>
    <t>É necessário considerar os idosos que recebem BPC na apuração do denominador. Excetua-se o atendimento no SASF e CRAS, dado que a família como é o público alvo desses servicos.</t>
  </si>
  <si>
    <t>Mede o atendimento na proteção social básica do público prioritário no Cadúnico. Portanto, o indicador pode ser influenciando tanto pela ampliação e qualificação da rede (numerador) quanto pela redução das vulnerabilidades relacionadas a esse público (denominador), o que é atingido por outras ações da prefeitura, além da assistência social.</t>
  </si>
  <si>
    <t>FUNDURB_SMSUB</t>
  </si>
  <si>
    <t>Número de obras preventivas executadas nas áreas de Riscos Geológicos</t>
  </si>
  <si>
    <t>Número de obras emergenciais executadas nas áreas de Riscos Geológicos</t>
  </si>
  <si>
    <t xml:space="preserve">SGM </t>
  </si>
  <si>
    <t>Orçamento Climático Municipal incorporado à Lei Orçamentária Anual.</t>
  </si>
  <si>
    <t>Soma do número de procedimentos e instrumentos padronizados de compras públicas disponibilizados.</t>
  </si>
  <si>
    <t>Número de comitês de governo local implementados</t>
  </si>
  <si>
    <t>Trecho I do BRT Radial Leste em operação</t>
  </si>
  <si>
    <t>Trecho II do BRT Radial Leste em obra</t>
  </si>
  <si>
    <t>Obra do primeiro trecho do Corredor Celso Garcia concluída</t>
  </si>
  <si>
    <t>Obra do Corredor Itaquera-Líder concluída.</t>
  </si>
  <si>
    <t>Obra de requalificação da faixa exclusiva da Avenida Amador Bueno concluída</t>
  </si>
  <si>
    <t>Obra de requalificação da faixa exclusiva da Avenida Imirim concluída</t>
  </si>
  <si>
    <t>Obra de requalificação do Corredor Itapecerica concluída</t>
  </si>
  <si>
    <t>Obra de requalificação da faixa exclusiva da Avenida Interlagos concluída.</t>
  </si>
  <si>
    <t>Obra do Terminal Itaquera concluída.</t>
  </si>
  <si>
    <t>Obra do Terminal Itaim Paulista iniciada.</t>
  </si>
  <si>
    <t>Obra do Terminal Perus iniciada.</t>
  </si>
  <si>
    <t>Obra do Terminal Pedreira/Mar Paulista iniciada.</t>
  </si>
  <si>
    <t>Obras do Terminal Cocaia iniciada.</t>
  </si>
  <si>
    <t>Estudos técnicos e ambientais de novos atracadouros na represa Guarapiranga concluídos.</t>
  </si>
  <si>
    <t>Obra de prolongamento da Avenida Carlos Caldeira Filho iniciada.</t>
  </si>
  <si>
    <t>Obra de duplicação da Avenida Senador Teotônio Vilela concluída.</t>
  </si>
  <si>
    <t>Obra de duplicação da Ponte Jurubatuba concluída.</t>
  </si>
  <si>
    <t>Obra da Ponte Graúna-Gaivotas iniciada.</t>
  </si>
  <si>
    <t>Obra do Túnel Cecília Lottenberg concluída.</t>
  </si>
  <si>
    <t>Obra de prolongamento da Avenida Jornalista Roberto Marinho até a Rodovia dos Imigrantes iniciada.</t>
  </si>
  <si>
    <t>Obra de requalificação da Avenida Juscelino Kubitschek (Boulevard JK) iniciada.</t>
  </si>
  <si>
    <t>Obra de alargamento da Rua Ribeirão Claro iniciada.</t>
  </si>
  <si>
    <t xml:space="preserve">Obra de construção do novo Túnel Sena Madureira iniciada. </t>
  </si>
  <si>
    <t>Obra da Ponte Pirituba-Lapa concluída.</t>
  </si>
  <si>
    <t>Obra de prolongamento da Avenida Marquês de São Vicente (novo Boulevard Marquês de São Vicente) iniciada.</t>
  </si>
  <si>
    <t>Ordem de serviço de obra do Veículo Leve Sustentável emitido</t>
  </si>
  <si>
    <t xml:space="preserve">Número de parques em projeto piloto monitorados pelo Centro de Monitoramento. </t>
  </si>
  <si>
    <t>CityPass em funcionamento.</t>
  </si>
  <si>
    <t>Projeto executivo da Arena Multiuso do Anhembi elaborado.</t>
  </si>
  <si>
    <t>Soma do número de roteiros criados no Programa Vai de Roteiro.</t>
  </si>
  <si>
    <t>Valor total disponibilizado para empreendedores via CredSampa</t>
  </si>
  <si>
    <t>Percentual de ações estratégicas voltadas para o setor de games realizadas</t>
  </si>
  <si>
    <t>Número de jovens beneficiados pelo programa Meu Trampo</t>
  </si>
  <si>
    <t>Soma do número de certificados de cursos de qualificação profissional emitidos.</t>
  </si>
  <si>
    <t>Soma do número de ações de modernização do Portal Cate implementadas, dividida pela soma do número de ações previstas.</t>
  </si>
  <si>
    <t>Soma do número de ações de ampliação de serviços digitais de atendimento ao trabalhador implementadas, dividida pela soma do número de ações previstas.</t>
  </si>
  <si>
    <t>Número de veículos da frota de coleta domicilar movidos a dieesel substituídos por modelos movidos por biometano ou GNV</t>
  </si>
  <si>
    <t>Indicador obtido a partir da substituição dos veículos à dieesel da frota de coleta domicilar.</t>
  </si>
  <si>
    <t>Número de unidades do Paulistão da Saude implantados</t>
  </si>
  <si>
    <t>Saldo de equipes ESF em relação à 2024</t>
  </si>
  <si>
    <t>Soma do número atual de equipes ESF menos o número de equipes ESF existentes em dezembro de 2024.</t>
  </si>
  <si>
    <t>Percentual da rede municipal de saúde com acesso à solução digital.</t>
  </si>
  <si>
    <t>Nível de cobertura de cada uma das vacinas indicadas para crianças de até 1 ano (poliomielite, pneumocócica 10-valente, pentavalente e SCR - tríplice viral, contra sarampo, caxumba e rubéola)</t>
  </si>
  <si>
    <t>Soma do número de novas equipes do Programa Acompanhante de Idosos constituídas.</t>
  </si>
  <si>
    <t>Soma do número de equipamentos ou serviços de atendimento a pessoas com deficiência e TEA abertos ou requalificados.</t>
  </si>
  <si>
    <t>Solução digital de promoção de saúde e engajamento por meio de exercícios físicos disponibilizada.</t>
  </si>
  <si>
    <t>Soma do número de hospitais reformados.</t>
  </si>
  <si>
    <t>Soma do número de novos veículos adquiridos pelo SAMU.</t>
  </si>
  <si>
    <t xml:space="preserve">Taxa de famílias suspensas do Programa Bolsa Família acompanhadas pela assistência social </t>
  </si>
  <si>
    <t>A suspensão do benefício ocorre após 3 meses seguidos de não cumprimento de condicionalidades do Programa Bolsa Família.</t>
  </si>
  <si>
    <t>Número de ações estratégicas para fortalecer a Política Municipal de Pessoas Desaparecidas, Localização Familiar e Atenção a Familiares implementadas</t>
  </si>
  <si>
    <t>Soma do número de Serviços de Família Acolhedora estabelecidos.</t>
  </si>
  <si>
    <t>Obras da Esplanada Liberdade iniciadas</t>
  </si>
  <si>
    <t>Soma do número de atendimentos realizados pelo Programa de Longevidade Ativa.</t>
  </si>
  <si>
    <t>Número de vagas ofertadas pelo Educavest</t>
  </si>
  <si>
    <t>Número de equipamentos de economia criativa implantados</t>
  </si>
  <si>
    <t>Percentual de pessoas idosas em vulnerabilidade atendidas por serviços específicos para Idosos</t>
  </si>
  <si>
    <t>Mede o atendimento do público prioritário nos serviços específicos para a população idosa, frente a demanda possível desse público na base do Cadúnico e BPC. Portanto, o indicador pode ser influenciando tanto pela ampliação e qualificação da rede (numerador) quanto pela redução das vulnerabilidades relacionadas a esse público (denominador), o que é atingido por outras ações da prefeitura, além da assistência social.</t>
  </si>
  <si>
    <t>Percentual de projetos de cultura negra apoiados</t>
  </si>
  <si>
    <t>PGM</t>
  </si>
  <si>
    <t>Recursos, em R$, arrecadados com dívida ativa ao longo do quadriênio</t>
  </si>
  <si>
    <t>Número de ações estratégicas para desburocratizar os processos de licenciamento edilícios na cidade concluídas</t>
  </si>
  <si>
    <t>Taxa de Reinserção Familiar de Crianças e Adolescentes Acolhidos</t>
  </si>
  <si>
    <t>Mede a taxa de reinserções em famílias (nuclear ou extensa) para crianças e adolescentes que estão nos serviços SAICA e CASA LAR, considerando o total de saídas no ano desses serviços.</t>
  </si>
  <si>
    <t>Número de unidades habitacionais de interesse social entregues</t>
  </si>
  <si>
    <t>Soma de metros quadrados de urbanização com obra concluída</t>
  </si>
  <si>
    <t>Número de Guardas Civis Metropolitanos nomeados no período</t>
  </si>
  <si>
    <t>Soma simples de novos Guardas Civis Metropolitanos nomeados após concurso público realizado no período apurado.</t>
  </si>
  <si>
    <t>Percentual de atendimento do público prioritário no Cadúnico na Proteção Social Básica​</t>
  </si>
  <si>
    <t>Taxa de escolarização (4 a 5 anos) - Pré escola</t>
  </si>
  <si>
    <t>Taxa de escolarização é a razão entre o número de estudantes de 4 a 5 anos e o total de pessoas dessa mesma faixa etária no município de São Paulo.</t>
  </si>
  <si>
    <t>Taxa de escolarização (0 a 3 anos) - Creche</t>
  </si>
  <si>
    <t>Taxa de escolarização é a razão entre o número de estudantes de 0 a 3 anos e o total de pessoas dessa mesma faixa etária no município de São Paulo.</t>
  </si>
  <si>
    <t>Oferecer o Recadastramento e a Prova de Vida Digital para os servidores ativos, aposentados e pensionistas da administração direta, proporcionando maior comodidade e segurança aos beneficiários durante o procedimento.</t>
  </si>
  <si>
    <t>O valor de referência de R$ 4,94 bilhões corresponde ao ano-base de 2024.</t>
  </si>
  <si>
    <t>É considerado na medição o número absoluto de locais de agriculturaque têm alguma modalidade de comercialização e que foram beneficiados com uma ou mais ações para o fortalecimento da comercialização pelo Programa Sampa+Rural da Coordenadoria de Agricultura.</t>
  </si>
  <si>
    <t xml:space="preserve">Taxa de incidencia de crianças infectadas pelo HIV devido à transmissão vertical </t>
  </si>
  <si>
    <t>Soma do número anual, agregado, do número de editais de chamamento públicopara celebração de parcerias a serem financiados pelo Fundo Municipal do Idoso (FMID).</t>
  </si>
  <si>
    <t>Este indicador representaa quantidade anual, agregada, de editais de chamamento público para celebração de termos de fomento ou convênio de projetos a serem financiados pelo Fundo Municipal do Idoso.</t>
  </si>
  <si>
    <t>Expressa a taxa de incidencia de crianças infectadas pelo HIV por transmissão verticalde residente no Município, relacionando-se à qualidade do pré-natal, à efetividade das ações de saúde destinadas à prevenção da transmissão vertical de HIV. Indicador considerado para fins da concessão da Certificação da Eliminação da Transmissão Vertical de HIV.</t>
  </si>
  <si>
    <t>Número de instituições inscritas no Programa Selo Igualdade Racial</t>
  </si>
  <si>
    <t>03</t>
  </si>
  <si>
    <t>Soma de fundos de investimento imobiliário constituídos.</t>
  </si>
  <si>
    <t>Decreto nº 64.169, de 16 de abril de 2025. PdM 25-29 - 122 - Constituir dois fundos imobiliários com propriedades da Prefeitura, para reduzir o déficit previdenciário municipal. A criação dos fundos está prevista na Emenda 41/2021 à Lei Orgânica como medida para geração de receitas, equacionamento do déficit previdenciário e fortalecimento da sustentabilidade financeira do Instituto de Previdência Municipal (IPREM). Unidade Responsável pelos dados: IPREM/CGI.</t>
  </si>
  <si>
    <t>Este indicador mede a quantidade de FIIs constituídos.</t>
  </si>
  <si>
    <t>Binário (sim/não).</t>
  </si>
  <si>
    <t>Oferecer o Recadastramento e a Prova de Vida Digital para os servidores ativos, aposentados e pensionistas da administração direta, proporcionando maior comodidade e segurança aos beneficiários durante o procedimento. A ação resultará em economia, redução de fraudes, maior rapidez e mais conforto e facilidade para aposentados e pensionistas. Unidade Responsável pelos dados: IPREM/CGB e IPREM/CDI.</t>
  </si>
  <si>
    <t>Plataforma de Recadastramento e Prova de Vida Digital implantada.</t>
  </si>
  <si>
    <t>Porcentagem alcançada da Meta Atuarial, definida anualmente, para cada um dos Fundos de Previdência municipais (FUNFIN e FUNPREV).</t>
  </si>
  <si>
    <t>O indicador considera a porcentagem de rentabilidade alcançada em relação a meta atuarial definida anualmente na avaliação atuarial.</t>
  </si>
  <si>
    <t>(Nº de benefícios extintos) / (causas de extinção reconhecidas: óbito/casamento/união estável) x100.</t>
  </si>
  <si>
    <t>O indicador considera quantos benefícios estão sendo extintos conforme se reconhece a causa de extinção do benefício (óbito, casamento e união estável).</t>
  </si>
  <si>
    <t>08</t>
  </si>
  <si>
    <t>Indicador obtido a partir de publicação de edital de chamamento público no site oficial da secretaria, bem como por meio verificação no sistema SEI e consulta à Coordenação de Políticas da Pessoa Idosa (CPPI), de SMDHC. .</t>
  </si>
  <si>
    <t>Número de editais de licitação públicados por SEDP.</t>
  </si>
  <si>
    <t>O indicador considera a publicação no Diário Oficial e em jornais de grande circulação dos editais de licitação dos projetos entre concessões e PPP.</t>
  </si>
  <si>
    <t>Este indicador é soma do total de editais de licitação de projetos entre concessões e PPPs no âmbito do Novo Plano Municipal de Desestatização publicados.</t>
  </si>
  <si>
    <t>Número total de agentes públicos formados em cursos sobre primeira infância ofertados pela prefeitura.</t>
  </si>
  <si>
    <t>Indicador coletado da(o) unidade/orgão realizador(a). o valor base refere-se ao número de profissionais formados em capacitação sobre o protocolo integrado de atenção à prmeiríssima infância ofertado na plataforma EAD da EMASP de setembro/2022 a fevereiro/2025. De 2026 a 2029 espera-se a ampliação do número de pessoas formadas neste curso e em outros que vierem a ser criados atrelados à Política Municipal Integrada pela Primeira Infância. A projeção do indicador considera acrescimo de média de 5100 pessoas formadas ao ano, média obtida somando-se a média mensal de pessoas formadas no curso mencionado de setembro/2022 a fevereiro/2025.</t>
  </si>
  <si>
    <t>Este indicadore mede a quantidade de agentes públicos do municipio formados em atividades formativas que tenham a primeira infância como tema principal.</t>
  </si>
  <si>
    <t>Número total de agentes públicos nas formações realizadas sobre a Estratégia Municipal de Atendimento às mulheres em situação de violência em contexto de cenas abertas de uso de drogas pela prefeitura.</t>
  </si>
  <si>
    <t>Indicador coletado a partir das ações formativas realizadas pelas Secretarias.</t>
  </si>
  <si>
    <t>Este indicador apresentará, a partir da publicação da Estratégia de Atendimento às mulheres em situação de violência em contexto de cenas abertas de uso de drogas, o resultado mensurando a quantidade de agentes públicos municipais que executam as políticas públicas formados para atuar conforme as diretrizes estabelecidas na Estratégia.</t>
  </si>
  <si>
    <t>Indicador obtido por meio de informações disponíveis na própria plataforma Participe +, apurados e evidenciados pela equipe técnica responsável pela plataforma. Valor-base 2025 (122.733) se refere a quantidade de usuários cadastrados no Participe Mais em maio de 2025.</t>
  </si>
  <si>
    <t>O monitoramento da implementação dos compromissos é realizado pela SERI/CGA e Fórum de Gestão Compartilhada do Plano de Ação junto com os órgãos municipais responsáveis pelos compromissos e sob acompanhamento da OGP - Open Government Partnership. O 4º Plano de Ação em Governo Aberto tem previsão de cocriação dos seus compromissos em 2025 e de implementação entre 2026 e 2028. Como os compromissos do 4º Plano de Ação em Governo Aberto devem ser definidos apenas no fim de 2025, é impossível neste momento estimar metas de implementação para 2026 e 2027, mas espera-se que ao fim do 4º Plano de Ação em 2028, 80% dos compromissos tenham sido implementados.</t>
  </si>
  <si>
    <t>Soma em metros quadrados de paisagismo conservado .</t>
  </si>
  <si>
    <t>Indicador obtido por relatório elaborado por SMSUB. Ação Estratégica do PdM 2025-28.</t>
  </si>
  <si>
    <t>O indicador contabiliza a metragem quadrada de vegetação de paisagismo conservado.</t>
  </si>
  <si>
    <t>Número de intervenções de manejo arbóreo.</t>
  </si>
  <si>
    <t>Indicador obtido por relatório elaborado por SMSUB/COPLAN.</t>
  </si>
  <si>
    <t>O indicador contabiliza a quantidade de intervenções de manejo arbóreo realizadas.</t>
  </si>
  <si>
    <t>Soma dos metros quadrados de recapeamento, micro pavimentação e manutenção em pavimento rígido em vias já pavimentadas.</t>
  </si>
  <si>
    <t>Indicador obtido por relatório elaborado por SMSUB/CONSEMAVI. Meta do PdM 2025-28.</t>
  </si>
  <si>
    <t>O indicador contabiliza a metragem quadrada de vias recuperadas por meio de recapeamento, micropavimento ou manutenção de pavimento rígido.</t>
  </si>
  <si>
    <t>Soma em metros quadrados, de vias pavimentadas.</t>
  </si>
  <si>
    <t>Indicador obtido por relatório elaborado por SMSP/ATOS. Meta do PdM 2025-28.</t>
  </si>
  <si>
    <t>O indicador contabiliza a metragem quadrada de vias de terra pavimentadas.</t>
  </si>
  <si>
    <t>Soma em metros quadrados, de calçadas renovadas.</t>
  </si>
  <si>
    <t>O indicador contabiliza a metragem quadrada de calçadas renovadas.</t>
  </si>
  <si>
    <t>Número de ações formativas da Escola Municipal de Administração Pública de São Paulo (EMASP) ofertadas aos servidores</t>
  </si>
  <si>
    <t>Soma do número de ações formativas da Escola Municipal de Administração Pública de São Paulo (EMASP) ofertadas aos servidores.</t>
  </si>
  <si>
    <t>Ampliar e fortalecer as ações da Escola Municipal de Administração Pública de São Paulo (EMASP), para qualificar a atuação dos servidores.</t>
  </si>
  <si>
    <t>Soma do número de unidades habitacionais de interesse social entregues.</t>
  </si>
  <si>
    <t>As projeções numéricas 2026-2028 foram extraídas do PdM 2025-2028, para 2029 utilizamos o monitoramento da provisão e identificamos apenas 488 UHs da PPP previstas para 2029.</t>
  </si>
  <si>
    <t>Soma de metros quadrados de urbanização com obra concluída.</t>
  </si>
  <si>
    <t>As projeções numéricas 2026-2028 foram extraídas do PdM 2025-2028, para 2029 utilizamos o menor valor da série.</t>
  </si>
  <si>
    <t>Soma do número de empreendimentos habitacionais sob responsabilidade da SEHAB/COHAB com obras de revitalização concluídas.</t>
  </si>
  <si>
    <t>As projeções numéricas 2026-2028 foram extraídas do PdM 2025-2028, para 2029 utilizamos o mesmo valor previsto para os anos anteriores.</t>
  </si>
  <si>
    <t>Soma do número de moradias beneficiadas com o Programa Pode Entrar Melhorias.</t>
  </si>
  <si>
    <t>As projeções numéricas 2026-2028 foram extraídas da habilitação realizada no âmbito do Programa Pode Entrar Melhorias. Não identificamos previsão para 2029.</t>
  </si>
  <si>
    <t>Soma de alunos com presença ≥ 1 sessão em qualquer formação SPCINE.</t>
  </si>
  <si>
    <t>Número de estudantes matriculados com jornada de sete horas ou mais.</t>
  </si>
  <si>
    <t>Os indicadores dos programas do PPA foram definidos pelas secretarias responsáveis, com apoio técnico da SEPLAN. Na seleção, foi priorizada a utilização de indicadores já presentes em instrumentos de planejamento municipal ou que possuam acompanhamento sistemático por parte dos órgãos gestores, visando garantir maior consistência e viabilidade na mensuração dos resultados.</t>
  </si>
  <si>
    <t>Ampliar o ensino em tempo integral para 600 mil alunos.</t>
  </si>
  <si>
    <t>Percentual de crianças no 2º ano consideradas alfabetizadas pelo Indicador Criança Alfabetizada (INEP).</t>
  </si>
  <si>
    <t>Valor base de 2023. A publicação do Indicador Criança Alfabetizada é feita no ano subsequente a apuração do mesmo.</t>
  </si>
  <si>
    <t>Alcançar 70% de alfabetização o 2º ano (meta do MEC/INEP).</t>
  </si>
  <si>
    <t>Sem informação</t>
  </si>
  <si>
    <t>Índice de Desenvolvimento da Educação Básica (IDEB).</t>
  </si>
  <si>
    <t>Indicadorpublicado pelo INEP. A nota é calculada a partir da prova SAEB, que é realizada a cada 2 anos. E sua publicação é feita no ano subsequente à aplicação da prova. Valor base de 2023. Realização da prova a cada 2 anos. Publicações do IDEB são feitas no ano subsequente à realização da prova.</t>
  </si>
  <si>
    <t>Atingir IDEB 5,0 para os anos finais do Ensino fundamental.</t>
  </si>
  <si>
    <t>Manter a fila da creche zerada.</t>
  </si>
  <si>
    <t>Contagem de ações realizadas.</t>
  </si>
  <si>
    <t>Indicador obtido com base nas metas da SF no PdM 2025/2028. O Conselho Municipal de Promoção da Segurança Jurídica Tributária está previsto no PL 97/2025 que foi encaminhado à Câmara de Vereadores e foi para sanção do Prefeito: https://legislacao.prefeitura.sp.gov.br/leis/projeto-de-lei-executivo-97-de-2-de-abril-de-2025/consolidado. As consultas públicas poderão ser realizadas após a sanção do PL e de acordo com os atos a serem publicados futuramente.</t>
  </si>
  <si>
    <t>Indicador obtido com base nas metas da SF no PdM 2025/2028. O Projeto SOFIA já está implementado em SF desde o final de 2024, mas com constantes atualizações e expansões de escopo. A partir de 2026 é esperado o lançamento da ferramenta Optimus que também contará com contínuo desenvolvimento, melhorias e alargamento de escopo.</t>
  </si>
  <si>
    <t>Número de polos da Rede Programa Centro Olímpico abertos</t>
  </si>
  <si>
    <t>Indicador vinculado ao PdM e monitorado pela SEME.</t>
  </si>
  <si>
    <t>Unidades físicas (espaços) habilitados a receberem ações do Programa por estarem adequadas à prática de esporte de alto rendimento.</t>
  </si>
  <si>
    <t>Média mensal do número de alunos matriculados nos programas de atividade física orientada, sejam eles programas executados diretamente pelos servidores da SEME, por meio de parcerias/contratos ou por professores vinculados a programas sob gestão da pasta.</t>
  </si>
  <si>
    <t>Indicador monitorado pela SEME. Média mensal. Perspectiva de regressão no quadro de Analistas de Desporto - profissional responsável pelas aulas de esportes nos CEs.</t>
  </si>
  <si>
    <t>Dentre os múltiplos programas da SEME, existem aqueles que promovem a realização de atividades físicas orientadas em caráter continuado (exemplo hipotético: aulas de pilates, realizadas às terças e quintas-feiras, às 11h, no CE Butantã). Este indicador mensura os quantitativos associados a essas ações.</t>
  </si>
  <si>
    <t>Soma do número de atendimentos realizados na edição anual do Programa Virada Esportiva.</t>
  </si>
  <si>
    <t>Indicador monitorado pela SEME.</t>
  </si>
  <si>
    <t>No já tradicional final de semana de ocorrênca da Virada Esportiva são realizadas múltiplas ativações de esporte e lazer por toda a cidade. Este indicador mensura todos os quantitativos associados a essas ações.</t>
  </si>
  <si>
    <t>Média mensal de alunos matriculados em todas as modalidades do Programa Rede/Centro Olímpico.</t>
  </si>
  <si>
    <t>Indicador monitorado pela SEME. Média mensal.</t>
  </si>
  <si>
    <t>Todos os meses são cadastradas as lista dos atletas integrantes do Programa Rede/Centro Olímpico. O presente indicador reflete uma média mensal dos alunos matriculados no Programa.</t>
  </si>
  <si>
    <t>Soma do número de corridas de rua realizadas.</t>
  </si>
  <si>
    <t>As corridas de rua realizadas por parceiros privados contam com auxílio e apoio do SEME para sua realização. Neste indicador são contabilizados todos os eventos realizados.</t>
  </si>
  <si>
    <t>Soma de ativações de ações do Programa Rua de Lazer.</t>
  </si>
  <si>
    <t>O Programa Ruas de Lazer é um dos mais antigos sob gestão da pasta. O indicador propõe contabilizar a quantidade de ativações, ou seja, o número de ocorrências ao longo do ano nas mais diversas rua qualificadas para tal ação.</t>
  </si>
  <si>
    <t>Emissão, em toneladas, de dióxido de carbono (CO2) pela frota de ônibus municipais.</t>
  </si>
  <si>
    <t>Este indicador quantifica a emissão total de dióxido de carbono (CO₂), em toneladas, gerada pela frota de ônibus do sistema municipal de transporte coletivo, em um ano. A Agenda 2030 determina que até 2030,serão reduzidas as emissões de poluentes atmosféricos: material particulado – 90%, NOx – 80% e GEE – 50%.</t>
  </si>
  <si>
    <t>Emissão, em toneladas, de material particulado (MP) pela frota de ônibus municipais.</t>
  </si>
  <si>
    <t>Este indicador expressa a quantidade total de material particulado (MP) emitido, em toneladas, pela frota de ônibus do sistema de transporte coletivo municipal em um ano. A Agenda 2030 determina que até 2030,serão reduzidas as emissões de poluentes atmosféricos: material particulado – 90%, NOx – 80% e GEE – 50%.</t>
  </si>
  <si>
    <t>Emissão, em toneladas, de óxidos de nitrogênio (NOx) pela frota de ônibus municipais.</t>
  </si>
  <si>
    <t>O indicador refere-se à quantidade total de óxidos de nitrogênio (NOx) emitidos, em toneladas, pela frota de ônibus do transporte coletivo municipal ao longo de um período de um ano. A Agenda 2030 determina que até 2030,serão reduzidas as emissões de poluentes atmosféricos: material particulado – 90%, NOx – 80% e GEE – 50%.</t>
  </si>
  <si>
    <t>Centro de Controle Operacional implantado.</t>
  </si>
  <si>
    <t>Este indicador refere-se à implantação do Centro de Controle Operacional (COP) do sistema de transporte coletivo municipal, estrutura responsável pelo monitoramento em tempo real da operação da frota de ônibus. .</t>
  </si>
  <si>
    <t>Implantação do Centro de Controle Operacional (COP) dos ônibus.</t>
  </si>
  <si>
    <t>Soma de novos atracadouros em implantação ou implantados.</t>
  </si>
  <si>
    <t>Este indicador mensura a expansão da infraestrutura do sistema de transporte público hidroviário – Aquático SP – na represa Billings, a partir da soma de novos atracadouros. Os atracadouros são estruturas fundamentais para a operação do sistema, pois viabilizam o embarque e desembarque seguro de passageiros e integram o modal aquaviário à rede de transporte urbano terrestre. Contratação das obras dos atracadouros Pedreira e Cocaia.</t>
  </si>
  <si>
    <t>Sistema do Aquático em expansão.</t>
  </si>
  <si>
    <t>Soma do número de ônibus novos entregues movidos a matriz energética limpa.</t>
  </si>
  <si>
    <t>Novos ônibus entregues ao sistema de transporte público municipal movidos a matriz energética limpa.</t>
  </si>
  <si>
    <t>Percentual das viagens realizadas em bicicleta sobre o total de viagens realizadas em todos os modais em um dado período.</t>
  </si>
  <si>
    <t>O indicador é calculado periodicamente pelo Metrô na Pesquisa Origem e Destino para a região metropolitana; para os períodos intermediários à realização da Pesquisa, a CET e a SMT desenvolveram, em conjunto com a sociedade civil, modelo estatístico para estimar o valor de viagens em bicicleta na capital. OPlano de Ação Climática do Município de São Paulo 2020-2050 estabelece a meta de "aumentar participação na matriz modal das viagens realizadas em bicicletas de 0,8% (2017) para 4% (2030)". A Pesquisa Origem e Destino 2023, publicada em 2025, evidenciou que o valor do indicador, em 2023, era de 1,3%.</t>
  </si>
  <si>
    <t>Este indicador mede a fração das viagens realizadas em bicicleta sobre o total de viagens realizadas em todos os modais de transporte.</t>
  </si>
  <si>
    <t>Para o indicador o conceito utilizado é o de obras entregue e obras iniciadas.</t>
  </si>
  <si>
    <t>Número de obras de canalização de córregos e contenção de encostas em áreas prioritárias do Plano Municipal de Redução de Riscos concluídas</t>
  </si>
  <si>
    <t>Indicador obtido por TRD/TRP.</t>
  </si>
  <si>
    <t>Para o indicador o conceito utilizado é o de obras concluidas.</t>
  </si>
  <si>
    <t>Número absoluto.</t>
  </si>
  <si>
    <t>indicador obtido pela publicação da Ordem de Inicio da Obra.</t>
  </si>
  <si>
    <t>Para o indicador o conceito utilizado é a de obra iniciada.</t>
  </si>
  <si>
    <t>Indicador obtido após publicação do Plano Municipal de Cidade Inteligente, Resiliente e Sustentável no diário oficial e no sítio eletrônico oficial da Secretaria.</t>
  </si>
  <si>
    <t>Este indicador acompanha a publicação do Plano Municipal de Cidade Inteligente, Resiliente e Sustentável.</t>
  </si>
  <si>
    <t>Percentual de serviços disponíveis online no SP156</t>
  </si>
  <si>
    <t>Indicador obtido por meio de dados levantados pela SMIT.</t>
  </si>
  <si>
    <t>Este indicador mede a quatidade de versões de aplicativo redesenhado, disponível para acesso à serviços públicos, que integra-se aos Canais de Atendimento SP156.</t>
  </si>
  <si>
    <t>Unidade Avançada de Inteligência Artificial em operação</t>
  </si>
  <si>
    <t>Indicador obtido pelo número de unidades em operação.</t>
  </si>
  <si>
    <t>Centro de Inovação em operação</t>
  </si>
  <si>
    <t>Associação Brasileira de Normas Técnicas (ABNT).</t>
  </si>
  <si>
    <t>Número total de público frequentador dos equipamentos da Secretaria Municipal de Cultura.</t>
  </si>
  <si>
    <t>Número de empréstimos de itens dos acervos circulantes realizados pelos serviços municipais de leitura do Sistema Municipal de Bibliotecas (SMB) e pela Biblioteca Mario de Andrade (BMA) nas áreas territoriais nas quais estejam localizados os serviços.</t>
  </si>
  <si>
    <t>Representa a quantidade total de empréstimos de materiais disponíveis nas bibliotecas e pontos de leitura, como livros, revistas, jornais e outros itens de acervo.</t>
  </si>
  <si>
    <t>Número de projetos contemplados em programas de fomento da Secretaria Municipal de Cultura e Economia Criativa.</t>
  </si>
  <si>
    <t>Número de vagas ocupadas em programas de formação cultural continuada.</t>
  </si>
  <si>
    <t>O indicador contabiliza o número total de vagas efetivamente ocupadas em atividades formativas de caráter continuado promovidas ou apoiadas pela Secretaria Municipal de Cultura e Economia Criativa. São considerados programas de formação cultural continuada os programas Programa de Inciação Artística - PIÁ, Programa de Inciação Artística para a Primeira Infância - PIAPI, Vocacional, EMIA, PJMC, Território Hip Hop e outros. São contabilizadas como vagas ocupadas as matrículas ou inscrições efetivadas e confirmadas, independentemente da frequência ou conclusão do curso. Cada vaga ocupada corresponde a uma posição efetivamente preenchida em cada programa, não sendo contabilizadas vagas ociosas.</t>
  </si>
  <si>
    <t>Este indicador mede o volume de participação da população em ações de formação cultural continuada ofertadas ou apoiadas pela política cultural municipal. O número de vagas ocupadas reflete a capacidade da rede de formação em atrair e manter participantes em atividades formativas estruturadas, contribuindo para o fortalecimento de competências artísticas e culturais, a ampliação do acesso à formação, a profissionalização e a democratização do conhecimento cultural. Seu acompanhamento permite avaliar o alcance e a efetividade das estratégias de formação cultural implementadas pelo Município.</t>
  </si>
  <si>
    <t>Este indicador contabiliza o volume de acessos realizados na plataforma digital de empréstimo de livros da Secretaria Municipal de Cultura — Biblio SP. São considerados "acessos" todas as interações registradas no sistema que indicam o uso da plataforma, incluindo consultas, visualizações de conteúdo e empréstimos efetivados de obras digitais.</t>
  </si>
  <si>
    <t>O indicador mede o grau de utilização da plataforma Biblio SP, que oferece acesso digital a um acervo de livros, revistas e outros conteúdos eletrônicos à população. Ele reflete o alcance e a atratividade da política pública de democratização do acesso à leitura e à informação em ambiente digital. Seu acompanhamento permite aferir o engajamento dos usuários e subsidiar ações para ampliar a oferta e a divulgação dos serviços digitais de leitura.</t>
  </si>
  <si>
    <t>Projeto executivo de viabilização do centro de economia criativa na Casa das Retortas elaborado.</t>
  </si>
  <si>
    <t>Soma total de todas a atividades culturais realizadas voltadas à promoção e fomento da Economia Criativa no período de referência.</t>
  </si>
  <si>
    <t>Este indicador mede a quantidade total de de ações realizadas que têm como objetivo promover e fomentar a economia criativa, incluindo eventos, oficinas, exposições, palestras e outras ações culturais vinculadas ao desenvolvimento do setor criativo.</t>
  </si>
  <si>
    <t>Soma de atendimentos individuais no PROCON PAULISTANO (on-line e presencial).</t>
  </si>
  <si>
    <t>Número de atendimentos no PROCON PAULISTANO (on-line e presencial).</t>
  </si>
  <si>
    <t>Área de Cobertura Vegetal Total do Município de São Paulo (km²) DIVIDIDO POR Área Total do Município de São Paulo (km²) MULTIPLICADO POR 100.</t>
  </si>
  <si>
    <t>Percentual de cobertura vegetal na cidade de São Paulo.</t>
  </si>
  <si>
    <t>Número de mudas fornecidas pelos Viveiros Municipais POR Ano.</t>
  </si>
  <si>
    <t>Número de mudas fornecidas pelos Viveiros Municipais.</t>
  </si>
  <si>
    <t>Soma do número de ações de requalificação urbana realizadas.</t>
  </si>
  <si>
    <t>Número de ações de requalificação urbana realizadas.</t>
  </si>
  <si>
    <t>Obras do Calçadão do Triângulo Histórico concluídas.</t>
  </si>
  <si>
    <t>Obras do Calçadão do Quadrilátero da República iniciadas.</t>
  </si>
  <si>
    <t>Ordem de serviço de obra emitida.</t>
  </si>
  <si>
    <t>Para o indicador o conceito utilizado é emissão de Ordem de Serviço.</t>
  </si>
  <si>
    <t>Apresentação de OS.</t>
  </si>
  <si>
    <t>Para o Indicador o conceito utilizado é de Ordem de serviço emitida.</t>
  </si>
  <si>
    <t>Número absoluto de certificados emitidos.</t>
  </si>
  <si>
    <t>Os dados são os mesmos utilizados para o acompanhamento do Programa de Metas, extraídos da base de dados do Portal Cate. Um mesmo munícipe pode fazer mais de um curso no Portal Cate, ou seja, um mesmo CPF é capaz de gerar vários certificados. Base de Dados da SMDET/DIG.</t>
  </si>
  <si>
    <t>Número de locais de agricultura beneficiados com ao menos uma das ações do Programa Sampa+Rural</t>
  </si>
  <si>
    <t>Lançado em 2022 o programa Sampa+Rural tem como objetivos fortalecer a agricultura agroecológica e regenerativa na cidade e incentivar a implantação de novos locais, tendo em vista o desenvolvimento rural e urbano sustentável. Atualmente o programa atende de forma regular mais de 400 locais de agricultura em todas as regiões da cidade. Expandir esse número e qualificar progressivamente as ações desenvolvidas fortalecerá a cadeia produtiva da agricultura sustentável, impactando diretamente de forma multidimensional a cidade promovendo inclusão produtiva, geração de renda, segurança alimentar e nutricional, qualidade de vida, requalificação de espaços ociosos, conservação ambiental, produção de água e enfrentamento das mudanças climáticas. Os dados são extraídos do Sistema de Assistencia Técnica e Extensão Rural e Ambiental - SisRural, onde são registradas as atividades de assistência técnica e extensão rural da Coordenadoria de Agricultura/SMDET.</t>
  </si>
  <si>
    <t>Número absoluto de locais de agricultura beneficiados com ações para o fortalecimento da comercialização pelo Programa Sampa+Rural no período.</t>
  </si>
  <si>
    <t>Número de certificados emitidos de capacitações em cursos e oficinas vinculados à temática da cadeia de valor da agricultura, considerando capacitações oferecidas para a equipe, agricultores, bolsistas do programa operação trabalho e população em geral.</t>
  </si>
  <si>
    <t>O combate à escassez de mão de obra qualificada para atuar no mercado de trabalho de funções ligadas à cadeia de valor da agricultura possibilitará o fortalecimento e estrututação dos negócios verdes na cidade de São Paulo e de qualificação de quem produz na cidade. Serão considerados válidos, cursos e capacitações realizados pela administração pública de forma direta ou indireta em técnicas de manejo e cultivo, pós-colheita, manutenção de máquinas agrícolas, comercialização, estratégias de negócio, entre outros temas afeitos. Os dados são extraídos do Sistema de Assistencia Técnica e Extensão Rural e Ambiental - SisRural, onde são registradas as atividades de assistência técnica e extensão rural da Coordenadoria de Agricultura/SMDET e em planilhas e sistemas de gestão da SMDET e seus parceiros.</t>
  </si>
  <si>
    <t>É considerado no indicador os certificados emitidos pela SMDET, considerados os órgãos e entidades parceiras que fazem parte da execução do programa Sampa+Rural.</t>
  </si>
  <si>
    <t>Somatório de atendimentos e capacitações empreendedoras, considerando: - ICACE (Indicador Consolidado de Atendimentos e Capacitações Empreendedoras) = atendimentos presenciais + atendimentos virtuais + acessos TEIA + acessos aos hubs + atendimentos em estúdios + vagas de capacitação - Número de beneficiários dos programas de desenvolvimento econômico (como Programa Mãos e Mentes Paulistanas, Fashion Sampa, Observatório da Gastronomia, etc) presentes em eventos e ações promovidos ou apoiados por SMDET.</t>
  </si>
  <si>
    <t>ICACE: Total acumulado de interações institucionais prestadas aos empreendedores, considerando serviços de orientação, uso de espaços e formação técnica. Programas de desenvolvimento econômico: número total de beneficiários dos programas que participam em eventos e ações promovidas ou apoiadas pela Coordenadoria de Desenvolvimento Econômico (CDE) de SMDET, considerando que uma mesma pessoa pode ser contabilizada mais de uma vez caso tenha participado em diferentes atividades.</t>
  </si>
  <si>
    <t>O Centro de Apoio ao Trabalho e Empreendedorismo (CATE) é um serviço oferecido pela Prefeitura de São Paulo, por meio da Secretaria Municipal de Desenvolvimento Econômico e Trabalho (SMDET). No contexto do presente indicador, destacam-se entre os serviços disponibilizados pelo CATE ao trabalhador: a oferta de vagas de emprego captadas tanto pela própria Prefeitura quanto pelo Sistema Nacional de Emprego (SINE), órgão do governo federal responsável pela intermediação de mão de obra no país; os encaminhamentos para processos seletivos dessas vagas; e os atendimentos relacionados a outros serviços, como orientações sobre a Carteira de Trabalho Digital, seguro-desemprego e demais políticas públicas de empregabilidade. O objetivo desse indicador é que mensuremos a ampliação dos atendimentos remotos em comparação aos atendimentos presenciais realizados nos CATES. Base de Dados da SMDET/DIG.</t>
  </si>
  <si>
    <t xml:space="preserve">Para o cálculo desse indicador são considerados atendimentos remotos ao trabalhador: encaminhamento remoto para entrevista; envio deconvite remoto para beneficiários que não se candidataram a vaga, mas que o CATE identificou a compatibilidade do convite com a vaga; e reprovação de candidatuta remota, em que após o candidato acessar o portal CATE e candidatar-se às vagas, o setor remoto realiza a análise curricular e, em caso de incompatilidade, os analistas responsáveis fazem a reprovação da candidatura. Todos os demais atendimentos realizados pelo CATE também são considerados para o cálculo, com exceção dos serviços de qualificação realizados pelo Portal Cate. </t>
  </si>
  <si>
    <t>Soma das ações estratégicas de transparência e participação implementadas.</t>
  </si>
  <si>
    <t>Baseia-se no alcance das ações estratégicas da meta 118 do Programa de Metas 2025-2028: Facilitar o acesso à informação pública, ampliar a transparência ativa e passiva e fortalecer a participação cidadã por meio de 8 ações estratégicas. A ações consideram .</t>
  </si>
  <si>
    <t>Média das notas alcançadas pelos órgãos da Administração Direta no IM-PIBP.</t>
  </si>
  <si>
    <t>Soma das ações estratégicas fomento à proteção de dados implementadas.</t>
  </si>
  <si>
    <t>Soma do número de obras concluídas, novas ou de reforma, nos cemitérios públicos.</t>
  </si>
  <si>
    <t>Monitoramento realizado conforme plano de trabalho previsto nos contratos de gestão.</t>
  </si>
  <si>
    <t>Quanto maior a quantidade executa, melhor.</t>
  </si>
  <si>
    <t>Soma anual, não agregada, do número de ações realizadas ou com participação da Unidade Móvel da Mulher .</t>
  </si>
  <si>
    <t>Extração do Sistema Integrado de Atendimentos em Direitos Humanos (SIAD), consulta à equipe da Coordenação de Políticas para Mulheres (CPM) e/ou dos Relatórios Mensais de Atividades. A Unidade Móvel da Mulher inaugurada em março de 2025. Como não existe valor-base anual, o valor registrado é uma estimativa baseada no valor de ações realizadas em maio de 2025 multiplicado por 12 meses. O cálculo para as metas anuais foi estipulado com base no plano de trabalho do Edital de Chamamento Público nº CPB/003/2024/SMDHC/CPM.</t>
  </si>
  <si>
    <t>Soma anual, não agregada, do númerode cursos de formação em direitos humanos oferecidos.</t>
  </si>
  <si>
    <t>Indicador obtido por meio de consulta à equipe do Departamento de Educação em Direitos Humanos (DEDH).</t>
  </si>
  <si>
    <t>Representa quantidade anual, não agregada, de cursos de formação em direitos humanos oferecidos pela SMDHC.</t>
  </si>
  <si>
    <t>Soma anual, não agregada, do número de instituições inscritas no Programa Selo de Igualdade Racial.</t>
  </si>
  <si>
    <t>Documento de divulgação dos resultados das inscrições, consulta à equipe Coordenadoria de Planejamento e Informação (CPI) para extração dos valores e/ou consulta à equipe da Coordenação de Promoção da Igualdade Racial (CPIR). Valor-base retirado da Ata de Resultado das Inscrições do Programa Selo de Igualdade Racial 2024 (Processo SEI nº 6074.2024/0006387-4). A edição de 2025 ainda não foi realizada, portanto não existe valor-base de 2025.</t>
  </si>
  <si>
    <t>Representa a quantidade anual deinstituições que se inscreverem para aderir ao Programa Selo Igualdade Racial.</t>
  </si>
  <si>
    <t>Soma agregada do número anual de protocolos integrados a mulheres vítimas de violência implantados em forma de portaria.</t>
  </si>
  <si>
    <t>Consulta à Coordenação de Políticas para Mulheres (CPM) e/ou publicação no repositório interno da SMDHC. NÃO, o indicador não é cumulativo. Em 2025 não serão implantados nenhum protocolo integrado, em 2026 será implantado 01, acumulado 01, em 2027 será implantado mais 01, acumulado 02, e em 2028 e 2029 não serão implantados mais nenhum, permanecendo o acumulado em 02.</t>
  </si>
  <si>
    <t>Representa quantidade anual, não agregada, de protocolos integrados a mulheres vítimas de violência publicados em forma de portaria.</t>
  </si>
  <si>
    <t>Soma do número de novos equipamentos de Segurança Alimentar e Nutricional implantados.</t>
  </si>
  <si>
    <t>Verificação dos sítios e redes oficiais da secretaria e consulta à equipe da Coordenação de Segurança Alimentar e Nutricional (COSAN).</t>
  </si>
  <si>
    <t>Soma do número de centros municipais para pessoas com Transtorno do Espectro Autista entregues e em funcionamento.</t>
  </si>
  <si>
    <t>Decreto nº 63.018/2023, que "dispõe sobre a política pública municipal para garantia, proteção e ampliação dos direitos das pessoas com Transtorno do Espectro do Autismo (TEA) e seus familiares, bem como institui a Rede de Atenção Integral à Pessoa com Transtorno do Espectro do Autismo e sua Família - Rede TEA, criando os Núcleos de Articulação Territorial da Rede TEA – NAT TEA e o Centro Municipal para Pessoas com Transtorno do Espectro do Autismo - Centro TEA." https://legislacao.prefeitura.sp.gov.br/leis/decreto-63018-de-11-de-dezembro-de-2023.</t>
  </si>
  <si>
    <t>Soma do número de unidades da Casa da Mãe Paulistana - Pessoa com Deficiência entregues.</t>
  </si>
  <si>
    <t>Decreto nº 63.686 de 21 de Agosto de 2024. Cria o Programa Entrelaços, destinado a oferecer apoio e assistência às mães de pessoas com deficiência no âmbito do Município de São Paulo. https://legislacao.prefeitura.sp.gov.br/leis/decreto-63686-de-21-de-agosto-de-2024.</t>
  </si>
  <si>
    <t>Este indicador mede a proporção de unidade de Casa Mãe Paulistana que sera efetivamente entregue em 2025 aos munícipes em relação total de unidades previstas dentro do programa de entrega de mais 04 unidades da da Casa Mãe Paulistana – Pessoa com Deficiência.</t>
  </si>
  <si>
    <t>A formulação do indicador tem origem no alinhamento aos demais instrumentos de planejamento da Secretaria Municipal de Segurança Urbana e da própria Prefeitura de São Paulo, notadamente o Programa de Metas 2025-2028 e a Agenda 2030 da ONU. Além disso, a grande maioria dos indicadores já possuem metodologia de cálculo e série histórica consolidadas, inclusive com publicação nas plataformas da Prefeitura como o Observa Sampa. O número de 2000 nomeações dos aprovados em concurso para Guarda Civil Metropolitano está previsto para ser concluído em 2028, de modo que em 2029 não há previsão de nomeações, apenas excepcionalmente no caso de eventual número de desistentes, número o qual não é possível prever.</t>
  </si>
  <si>
    <t>Número de Guardas Civis Metropolitanos nomeados após aprovação em concurso público.</t>
  </si>
  <si>
    <t>A formulação do indicador tem origem no alinhamento aos demais instrumentos de planejamento da Secretaria Municipal de Segurança Urbana e da própria Prefeitura de São Paulo, notadamente o Programa de Metas 2025-2028 e a Agenda 2030 da ONU. Além disso, a grande maioria dos indicadores já possuem metodologia de cálculo e série histórica consolidadas, inclusive com publicação nas plataformas da Prefeitura como o Observa Sampa. O atual contrato do Smart Sampa prevê até 40.000 câmeras, número a ser atingido até 2028, havendo possibilidade de nova contratação para eventual aumento do número em 2029, porém ainda sem previsão formalizada para tal.</t>
  </si>
  <si>
    <t>Número de câmeras integradas ao programa Smart Sampa.</t>
  </si>
  <si>
    <t>A formulação do indicador tem origem no alinhamento aos demais instrumentos de planejamento da Secretaria Municipal de Segurança Urbana e da própria Prefeitura de São Paulo, notadamente o Programa de Metas 2025-2028 e a Agenda 2030 da ONU. Além disso, a grande maioria dos indicadores já possuem metodologia de cálculo e série histórica consolidadas, inclusive com publicação nas plataformas da Prefeitura como o Observa Sampa. Além do aumento de posições de atendimento e despacho, a modernização do sistema de radiocomunicação contará com diversas iniciativas tais como substituição e modernização de sites (antenas) e integração ao Smart Sampa.</t>
  </si>
  <si>
    <t>Número de novos kits de armas de choque incorporados à Guarda Civil Metropolitana.</t>
  </si>
  <si>
    <t>Número de cidadãos preparados para resposta a desastres através de exercícios simulados da Defesa Civil.</t>
  </si>
  <si>
    <t>Número total de atendimentos do Programa de Mediação de Conflitos realizados nas casas de mediação da GCM e no Centro Judiciário de Solução de Conflitos e Cidadania da Prefeitura do Município de São Paulo (CEJUSC Municipal).</t>
  </si>
  <si>
    <t>Número de atendimentos de mediações de conflito realizados na cidade de São Paulo através das Casas de Mediação da Guarda Civil Metropolitana e do Centro Judiciário de Solução de Conflitos e Cidadania da Prefeitura do Município de São Paulo (CEJUSC Municipal), fruto do entre a Prefeitura de São Paulo e o Tribunal de Justiça do Estado de São Paulo.</t>
  </si>
  <si>
    <t>Quantidade de resíduos, em toneladas, não destinados a aterros sanitários / Quantidade de resíduos, em toneladas, destinados a aterros sanitários] x 100%.</t>
  </si>
  <si>
    <t>Percentual de recuperação de residuos.</t>
  </si>
  <si>
    <t>Percentual de resíduos recicláveis não destinados a aterros sanitários.</t>
  </si>
  <si>
    <t>Quantidade de residuos Coletados / Quantidade de residuos tratados.</t>
  </si>
  <si>
    <t>Quanto maior o % coletado melhor.</t>
  </si>
  <si>
    <t>Quantidade de residuosColetados / Quantidade de residuos enviados para o aterro .</t>
  </si>
  <si>
    <t>Prestação de serviços de coleta levando o crescimento da população (atendimento).</t>
  </si>
  <si>
    <t>Quanto maior o % coletado melhor, pois atende ao crescimento do municipio.</t>
  </si>
  <si>
    <t>Quantidade de residuos Coletados / Quantidade de residuos enviados para o Aterro .</t>
  </si>
  <si>
    <t>Percentua de desvio para o aterro (tratamento).</t>
  </si>
  <si>
    <t>Quanto menor o % enviado para o aterro melhor.</t>
  </si>
  <si>
    <t>Valor do indicador aferido pela Coordenação de Epidemiologia e Informação (CEInfo) da Secretaria Municipal da Saúde, com base nos dados constantes no Sistema de Informação sobre Nascidos Vivos (SINASC) e Sistema de Informação sobre Mortalidade (SIM). Valor-base referente a 2024.</t>
  </si>
  <si>
    <t>(Número de casos novos de crianças infectadas pelo HIV devido á transmissão vertical,residentes no MSP por ano de nascimento /Total de nascidos vivos no mesmo ano de nascimento no MSP) * 1.000.</t>
  </si>
  <si>
    <t>Valor do indicador aferido pela Coordenadoria de IST/AIDS da Secretaria Municipal da Saúde, com base nos dados constantes no Sistema de Informação de Agravos de Notificação (SINAN) e Sistema de Nascidos Vivos (SINASC). Valor-base referente a 2024.</t>
  </si>
  <si>
    <t>(Número de óbitos de mulheres por causas e condições consideradas de morte materna no ano considerado / Número de nascidos vivos no ano considerado) * 100.000.</t>
  </si>
  <si>
    <t>Valor do indicador aferido Comitê de Mortalidade Materna (CMM) da Secretaria Municipal da Saúde, com base nos dados constantes no Sistema de Informações sobre Nascidos Vivos (SINASC). Valor-base referente a 2024.</t>
  </si>
  <si>
    <t>(Número de internações por condições sensíveis à atenção primária (ICSAP) / Número de internações hospitalares pelo SUS, exceto as internações com diagnósticos relacionados ao parto (CID-10: O80-O84)) * 100.</t>
  </si>
  <si>
    <t>Valor do indicador aferido pela Coordenação de Epidemiologia e Informação (CEInfo) da Secretaria Municipal da Saúde, com base nos dados constantes no Sistema de Informações Hospitalares (SIH). Valor-base referente a 2024.</t>
  </si>
  <si>
    <t>(Número de pessoas que iniciaram TARV no mesmo dia do diagnóstico / Número de pessoas diagnosticadas na Rede Municipal Especializada (RME) em IST/Aids do MSP) * 100.</t>
  </si>
  <si>
    <t>Valor do indicador aferido pela Coordenadoria de IST/AIDS da Secretaria Municipal da Saúde, com base nos dados constantes noSistema de Informação em IST/Aids (SI IST/Aids) e no Sistema de ControleLogistico de Medicamentos (SICLOM). Valor-base referente a 2024.</t>
  </si>
  <si>
    <t>Valor do indicador aferido pela Coordenadoria de Saúde e Proteção ao Animal Doméstico (COSAP) da Secretaria Municipal da Saúde. Valor-base referente a 2024.</t>
  </si>
  <si>
    <t>Indicador obtido por meio de dados levantados na FTMSP.</t>
  </si>
  <si>
    <t>Esse indicador mede a quatidade total de alunos efetivamente matriculados nos programas de curso regular de formação cultural.</t>
  </si>
  <si>
    <t>Soma das obras concluídas.</t>
  </si>
  <si>
    <t>TRD/TRP - entregue.</t>
  </si>
  <si>
    <t>Obras concluídas.</t>
  </si>
  <si>
    <t>Soma da extensão, em quilômetros, de faixas implantadas do Programa Faixa Azul.</t>
  </si>
  <si>
    <t>A extensão da sinalização horizontal da via dedicadas à implatação do Programa Faixa Azul são aferidas e publicadas oficialmente pela CET. Em 28/08/2025, a Faixa Azul em operação abrange 232,7 km de vias da capital. Considerando que o indicador da Meta 45, do PdM, bem como do PPA, é um indicador de fluxo, colocamos zero como valor base para o ano de 2025. OBS. A implantação da sinalização estará alinhada a liberação/aprovação da SENATRAN.</t>
  </si>
  <si>
    <t>Quilômetros de sinalização horizontal (Programa Faixa Azul).</t>
  </si>
  <si>
    <t>Soma do número anual, não agregada, do número de editais de chamamento público para celebração de parcerias a serem financiadas pelo Fundo Municipal da Criança e do Adolescente (FUMCAD).</t>
  </si>
  <si>
    <t>Indicador obtido a partir de publicação de edital de chamamento público no site oficial da secretaria, bem como por meio verificação no sistema SEI e consulta ao Conselho Municipal da Criança e do Adolescente (CMDCA), de SMDHC. .</t>
  </si>
  <si>
    <t>Este indicador representa quantidade anual, não agregada, de editais de chamamento público para celebração de termos de fomento ou convênio de projetos a serem financiados pelo Fundo Municipal do Idoso.</t>
  </si>
  <si>
    <t>(Nº de pessoas nos serviços específicos para pessoa com deficiência / Nº de pessoas com deficiência beneficiárias do benefício de prestação continuada para pessoas com deficiência)*100.</t>
  </si>
  <si>
    <t>É necessário considerar a conjuntura atual com relação ao crescimento do BPC na modalidade pessoa com deficiência e, consequentemente, a sensibilidade do indicador. Considera-se serviço: a produção de atenções continuadas para garantir a proteção social básica e especial do cidadão e de sua família, de modo a assegurar seus direitos de atenção com qualidade, conforme Portaria SMADS 46/2010.</t>
  </si>
  <si>
    <t>(Nº de pessoas com deficiência nos serviços socioassistenciais /Nº de pessoas que se declaram com deficiência no Cadúnico)*100.</t>
  </si>
  <si>
    <t>(Nº de pessoas atendidas na proteção social básica / Nº de pessoas com renda per capita inferior a 1/2 salário mínimo no Cadúnico​)*100.</t>
  </si>
  <si>
    <t>Total de obras executadas.</t>
  </si>
  <si>
    <t>TRP/TRD emitido.</t>
  </si>
  <si>
    <t>Total de obras concluídas.</t>
  </si>
  <si>
    <t>Taxa de escolarização (4 a 5 anos) - Pré escola.</t>
  </si>
  <si>
    <t>Taxa de escolarização (0 a 3 anos) - Creche.</t>
  </si>
  <si>
    <t>Orçamento Climático Municipal incorporado à Lei Orçamentária Anual</t>
  </si>
  <si>
    <t>Número de procedimentos e instrumentos padronizados de compras públicas disponibilizados</t>
  </si>
  <si>
    <t>Procedimentos e instrumentos padronizados de compras públicas disponibilizados.</t>
  </si>
  <si>
    <t>Soma do número de comitês de governo local implementados.</t>
  </si>
  <si>
    <t>Número de comitês de governo local implementados.</t>
  </si>
  <si>
    <t>Soma dos cadernos publicados .</t>
  </si>
  <si>
    <t>indicador obtido por publicação de caderno .</t>
  </si>
  <si>
    <t>Para o indicador o conceito utilizado é a publicação dos cadernos técnicos.</t>
  </si>
  <si>
    <t>Trecho I do BRT Radial Leste em operação.</t>
  </si>
  <si>
    <t>Trecho II do BRT Radial Leste em obra.</t>
  </si>
  <si>
    <t>Obra do primeiro trecho do Corredor Celso Garcia concluída.</t>
  </si>
  <si>
    <t>Obra do Corredor Itaquera-Líder concluída</t>
  </si>
  <si>
    <t>Obra de requalificação da faixa exclusiva da Avenida Amador Bueno concluída.</t>
  </si>
  <si>
    <t>Obra de requalificação da faixa exclusiva da Avenida Imirim concluída.</t>
  </si>
  <si>
    <t>Obra de requalificação do Corredor Itapecerica concluída.</t>
  </si>
  <si>
    <t>Obra de requalificação da faixa exclusiva da Avenida Interlagos concluída</t>
  </si>
  <si>
    <t>Obra do Terminal Itaquera concluída</t>
  </si>
  <si>
    <t>Obra do Terminal Itaim Paulista iniciada</t>
  </si>
  <si>
    <t>Obra do Terminal Perus iniciada</t>
  </si>
  <si>
    <t>Obra do Terminal Pedreira/Mar Paulista iniciada</t>
  </si>
  <si>
    <t>Obras do Terminal Cocaia iniciada</t>
  </si>
  <si>
    <t>Estudos técnicos e ambientais de novos atracadouros na represa Guarapiranga concluídos</t>
  </si>
  <si>
    <t>Obra de prolongamento da Avenida Carlos Caldeira Filho iniciada</t>
  </si>
  <si>
    <t>Obra de duplicação da Avenida Senador Teotônio Vilela concluída</t>
  </si>
  <si>
    <t>Obra de duplicação da Ponte Jurubatuba concluída</t>
  </si>
  <si>
    <t>Obra da Ponte Graúna-Gaivotas iniciada</t>
  </si>
  <si>
    <t>Obra do Túnel Cecília Lottenberg concluída</t>
  </si>
  <si>
    <t>Obra de prolongamento da Avenida Jornalista Roberto Marinho até a Rodovia dos Imigrantes iniciada</t>
  </si>
  <si>
    <t>Obra de requalificação da Avenida Juscelino Kubitschek (Boulevard JK) iniciada</t>
  </si>
  <si>
    <t>Obra de alargamento da Rua Ribeirão Claro iniciada</t>
  </si>
  <si>
    <t>Obra de construção do novo Túnel Sena Madureira iniciada. .</t>
  </si>
  <si>
    <t>Obra da Ponte Pirituba-Lapa concluída</t>
  </si>
  <si>
    <t>Obra de prolongamento da Avenida Marquês de São Vicente (novo Boulevard Marquês de São Vicente) iniciada</t>
  </si>
  <si>
    <t>Ordem de serviço de obra do Veículo Leve Sustentável emitido.</t>
  </si>
  <si>
    <t>Soma do número de parques em projeto piloto monitorados pelo Centro de Monitoramento. .</t>
  </si>
  <si>
    <t>Número de parques em projeto piloto monitorados pelo Centro de Monitoramento. .</t>
  </si>
  <si>
    <t>CityPass em funcionamento</t>
  </si>
  <si>
    <t>Projeto executivo da Arena Multiuso do Anhembi elaborado</t>
  </si>
  <si>
    <t>Número de roteiros criados no Programa Vai de Roteiro</t>
  </si>
  <si>
    <t>Roteiros criados no Programa Vai de Roteiro.</t>
  </si>
  <si>
    <t>Soma dos valores disponibilizados aos empreendedores via CredSampa.</t>
  </si>
  <si>
    <t>Valor total disponibilizado para empreendedores via CredSampa.</t>
  </si>
  <si>
    <t>Percentual de ações estratégicas voltadas para o setor de games realizadas.</t>
  </si>
  <si>
    <t>Soma do número de jovens beneficiados pelo programa Meu Trampo.</t>
  </si>
  <si>
    <t>Número de jovens beneficiados pelo programa Meu Trampo.</t>
  </si>
  <si>
    <t>Número de certificados de cursos de qualificação profissional emitidos</t>
  </si>
  <si>
    <t>Certificados de cursos de qualificação profissional emitidos.</t>
  </si>
  <si>
    <t>Percentual de ações de modernização do Portal Cate implementadas</t>
  </si>
  <si>
    <t>Ações de modernização do Portal Cate implementadas.</t>
  </si>
  <si>
    <t>Percentual de ações de ampliação de serviços digitais de atendimento ao trabalhador implementadas</t>
  </si>
  <si>
    <t>Ações de ampliação de serviços digitais de atendimento ao trabalhador implementadas.</t>
  </si>
  <si>
    <t>Soma do número de veículos da frota de coleta domicilar movidos a dieesel substituídos por modelos movidos por biometano ou GNV.</t>
  </si>
  <si>
    <t>Número de veículos da frota de coleta domicilar movidos a dieesel substituídos por modelos movidos por biometano ou GNV.</t>
  </si>
  <si>
    <t>Soma do número de unidades do Paulistão da Saude implantados.</t>
  </si>
  <si>
    <t>Número de unidades do Paulistão da Saude implantados.</t>
  </si>
  <si>
    <t>Saldo de equipes ESF em relação à 2024.</t>
  </si>
  <si>
    <t>Percentual da rede municipal de saúde com acesso à solução digital</t>
  </si>
  <si>
    <t>Rede municipal de saúde com acesso à solução digital.</t>
  </si>
  <si>
    <t>Percentual de estabelecimentos da rede especializada constantes no rol definido com prontuário eletrônico implantado</t>
  </si>
  <si>
    <t>(Número de estabelecimentos da rede especializada constantes no rol definido com prontuário eletrônico implantado. / Total de estabelecimentos da rede especializada constantes no rol definido ) *100.</t>
  </si>
  <si>
    <t>Estabelecimentos da rede especializada constantes no rol definido com prontuário eletrônico implantado.</t>
  </si>
  <si>
    <t>Nível de cobertura de cada uma das vacinas indicadas para crianças de até 1 ano (poliomielite, pneumocócica 10-valente, pentavalente e SCR - tríplice viral, contra sarampo, caxumba e rubéola).</t>
  </si>
  <si>
    <t>Número de novas equipes do Programa Acompanhante de Idosos constituídas</t>
  </si>
  <si>
    <t>Novas equipes do Programa Acompanhante de Idosos constituídas.</t>
  </si>
  <si>
    <t>Número de equipamentos ou serviços de atendimento a pessoas com deficiência e TEA abertos ou requalificados</t>
  </si>
  <si>
    <t>Equipamentos ou serviços de atendimento a pessoas com deficiência e TEA abertos ou requalificados.</t>
  </si>
  <si>
    <t>Solução digital de promoção de saúde e engajamento por meio de exercícios físicos disponibilizada</t>
  </si>
  <si>
    <t>Número de hospitais reformados</t>
  </si>
  <si>
    <t>Hospitais reformados.</t>
  </si>
  <si>
    <t>Número de novos veículos adquiridos pelo SAMU</t>
  </si>
  <si>
    <t>Novos veículos adquiridos pelo SAMU.</t>
  </si>
  <si>
    <t>(Nº de famílias em fase de suspensão do Programa Bolsa Família que estão sendo acompanhadas / Total de famílias em fase de suspensão do Programa Bolsa Família)*100.</t>
  </si>
  <si>
    <t>Mede a quantidade de famílias em fase de suspensão do Programa Bolsa Família que estão sendo acompanhadas pela assistência social. Com efeito, famílias que descumprem as condicionalidades do Programa Bolsa Família podem ter seu benefício suspenso. A imposição dessas condicionalidades visa garantir direitos, tornando o acompanhamento das famílias de suma importância.</t>
  </si>
  <si>
    <t>Soma do número de ações estratégicas para fortalecer a Política Municipal de Pessoas Desaparecidas, Localização Familiar e Atenção a Familiares implementadas.</t>
  </si>
  <si>
    <t>Número de ações estratégicas para fortalecer a Política Municipal de Pessoas Desaparecidas, Localização Familiar e Atenção a Familiares implementadas.</t>
  </si>
  <si>
    <t>Número de Serviços de Família Acolhedora estabelecidos</t>
  </si>
  <si>
    <t>Serviços de Família Acolhedora estabelecidos.</t>
  </si>
  <si>
    <t>Obras da Esplanada Liberdade iniciadas.</t>
  </si>
  <si>
    <t>Número de atendimentos realizados pelo Programa de Longevidade Ativa</t>
  </si>
  <si>
    <t>Atendimentos realizados pelo Programa de Longevidade Ativa.</t>
  </si>
  <si>
    <t>Soma do número de vagas ofertadas pelo Educavest.</t>
  </si>
  <si>
    <t>Número de vagas ofertadas pelo Educavest.</t>
  </si>
  <si>
    <t>Soma do número de equipamentos de economia criativa implantados.</t>
  </si>
  <si>
    <t>Número de equipamentos de economia criativa implantados.</t>
  </si>
  <si>
    <t>(Nº de pessoas nos serviços para pessoas idosas / Nº de idosos com renda per capita inferior a 1/2 salário-mínimo no Cadúnico e/ou beneficiárias do BPC para idoso)*100.</t>
  </si>
  <si>
    <t>É necessário considerar idosos que recebem BPC na apuração do denominador, pois eles também são público prioritário da política. Considera-se serviço: a produção de atenções continuadas para garantir a proteção social básica e especial do cidadão e de sua família, de modo a assegurar seus direitos de atenção com qualidade, conforme Portaria SMADS 46/2010.</t>
  </si>
  <si>
    <t>Soma de projetos de cultura negra apoiados sobre o número total de projetos.</t>
  </si>
  <si>
    <t>Percentual de projetos de cultura negra apoiados.</t>
  </si>
  <si>
    <t>Soma dos recursos, em R$, arrecadados com dívida ativa ao longo do quadriênio.</t>
  </si>
  <si>
    <t>Recursos, em R$, arrecadados com dívida ativa ao longo do quadriênio.</t>
  </si>
  <si>
    <t>Soma de ações estratégicas para desburocratizar os processos de licenciamento edilícios na cidade concluídas.</t>
  </si>
  <si>
    <t>Indicador obtido com base nas metas da SMUL no PdM 2025/2028.</t>
  </si>
  <si>
    <t>Número de ações estratégicas para desburocratizar os processos de licenciamento edilícios na cidade concluídas.</t>
  </si>
  <si>
    <t>(Número de crianças e adolescentes reinseridas em famílias / Número total de saídas de crianças e adolescentes) * 100.</t>
  </si>
  <si>
    <t>Considera as crianças e adolescentes que estão nos serviços SAICA e CASA LAR, o total de saídas e as saídas que se dão por reinserção em família nuclear ou extensa. Fonte: SMADS/SISA. Inclusão.</t>
  </si>
  <si>
    <t>Implantação e manutenção da plataforma centralizada para gestão de programas e projetos (CRM) da SMDET</t>
  </si>
  <si>
    <t>Plataforma centralizada para gestão de programas e projetos (CRM) da SMDET implantada.</t>
  </si>
  <si>
    <t>O acompanhamento da entrega da plataforma é realizado por equipes técnicas de SMDET envolvidas no projeto (Gabinete eAssessoria Técnica). Base de Dados da SMDET/DIG.</t>
  </si>
  <si>
    <t>A implantação da plataforma centralizada para gestão de programas e projetos (CRM) da SMDET visa o aumento da eficiência e produtividade com segurança e acessibilidade aos dados e informações, sendo um projeto-piloto na transformação digital da Prefeitura de São Paulo.</t>
  </si>
  <si>
    <t>Percentual.</t>
  </si>
  <si>
    <t>Unidade.</t>
  </si>
  <si>
    <t>Reais (R$).</t>
  </si>
  <si>
    <t>Índice.</t>
  </si>
  <si>
    <t>Metro quadrado.</t>
  </si>
  <si>
    <t>Quilômetros lineares (km).</t>
  </si>
  <si>
    <t>Tonelada.</t>
  </si>
  <si>
    <t>Taxa.</t>
  </si>
  <si>
    <t>Ações Estratégicas.</t>
  </si>
  <si>
    <t>Decimal.</t>
  </si>
  <si>
    <t>Maior é Melhor.</t>
  </si>
  <si>
    <t>Menor é Melhor.</t>
  </si>
  <si>
    <t>Maior é melhor.</t>
  </si>
  <si>
    <t>Menor é melhor.</t>
  </si>
  <si>
    <t>Sim.</t>
  </si>
  <si>
    <t>Não.</t>
  </si>
  <si>
    <t>Programa de Metas 2025-2028.</t>
  </si>
  <si>
    <t>Decreto nº 58.426/2018, Decreto nº 61.718/2022.</t>
  </si>
  <si>
    <t>Plano Municipal de Desenvolvimento Econômico.</t>
  </si>
  <si>
    <t>Portal Participe+.</t>
  </si>
  <si>
    <t>Relatórios de Monitoramento do Programa Agentes de Governo Aberto.</t>
  </si>
  <si>
    <t>Relatórios de Monitoramento do 4º Plano de Governo Aberto.</t>
  </si>
  <si>
    <t>Plano Municipal de Habitação.</t>
  </si>
  <si>
    <t>Plano Cicloviário do Município de São Paulo, Plano de Segurança Viária do Município, Plano Municipal de Mobilidade Urbana, Plano de Ação Climática do Município de São Paulo.</t>
  </si>
  <si>
    <t>Programa de Metas 2025-2028, Agenda Municipal 2030.</t>
  </si>
  <si>
    <t>Sistema de Assistência Técnica e Extensão Rural e Ambiental - SisRural.</t>
  </si>
  <si>
    <t>Programa de Metas 2025-2028, Plano Municipal de Agroecologia e Desenvolvimento Rural Sustentável.</t>
  </si>
  <si>
    <t>Plano Municipal de Esportes e Lazer.</t>
  </si>
  <si>
    <t>Programa de Metas 2025-2028, Plano de Trabalho ADE SAMPA 2025–2026 (Contrato de Gestão nº 001/2022).</t>
  </si>
  <si>
    <t>Agenda Municipal 2030.</t>
  </si>
  <si>
    <t>Plano Municipal de Áreas Protegidas, Áreas Verdes e Espaços Livres, Plano de Ação Climática do Município de São Paulo, Plano Municipal de Mobilidade Urbana.</t>
  </si>
  <si>
    <t>Plano de Ação Climática de São Paulo e Plano de Gestão Integrada de Resíduos Sólidos da Cidade de São Paulo.</t>
  </si>
  <si>
    <t>Plano Municipal de Educação em Direitos Humanos.</t>
  </si>
  <si>
    <t>Plano Municipal de Assistência Social.</t>
  </si>
  <si>
    <t>Plano Decenal de Assistência Social da Cidade de São Paulo, Plano Municipal de Assistência Social, Portaria MDS Nº 1.041/2024.</t>
  </si>
  <si>
    <t>Plano Municipal de Arborização Urbana.</t>
  </si>
  <si>
    <t>Programa de Metas 2025-2028, Decreto nº 63.015/2023.</t>
  </si>
  <si>
    <t>Plano Municipal de Promoção da Igualdade Racial.</t>
  </si>
  <si>
    <t>Plano Municipal pela Primeira Infância.</t>
  </si>
  <si>
    <t>Plano Municipal de Cultura.</t>
  </si>
  <si>
    <t>Plano Municipal de Cultura, ObservaSampa.</t>
  </si>
  <si>
    <t>Plano Municipal de Cultura, Plano Municipal do Livro, Leitura, Literatura e Biblioteca, ObservaSampa.</t>
  </si>
  <si>
    <t>Plano Municipal de Cultura, Plano Municipal do Livro, Leitura, Literatura e Biblioteca.</t>
  </si>
  <si>
    <t>50%</t>
  </si>
  <si>
    <t>6.420</t>
  </si>
  <si>
    <t>7.014</t>
  </si>
  <si>
    <t>7.618</t>
  </si>
  <si>
    <t>8.229</t>
  </si>
  <si>
    <t>8.860</t>
  </si>
  <si>
    <t>74,03%</t>
  </si>
  <si>
    <t>80%</t>
  </si>
  <si>
    <t>90%</t>
  </si>
  <si>
    <t>95%</t>
  </si>
  <si>
    <t>25.000</t>
  </si>
  <si>
    <t>R$ 4.940.000.000</t>
  </si>
  <si>
    <t>R$ 2.250.000.000</t>
  </si>
  <si>
    <t>R$ 4.500.000.000</t>
  </si>
  <si>
    <t>R$ 6.750.000.000</t>
  </si>
  <si>
    <t>R$ 9.000.000.000</t>
  </si>
  <si>
    <t>100%</t>
  </si>
  <si>
    <t>60%</t>
  </si>
  <si>
    <t>70%</t>
  </si>
  <si>
    <t>122.733</t>
  </si>
  <si>
    <t>125.845</t>
  </si>
  <si>
    <t>128.988</t>
  </si>
  <si>
    <t>132.213</t>
  </si>
  <si>
    <t>135.518</t>
  </si>
  <si>
    <t>9.272</t>
  </si>
  <si>
    <t>9.504</t>
  </si>
  <si>
    <t>9.742</t>
  </si>
  <si>
    <t>9.985</t>
  </si>
  <si>
    <t>10.235</t>
  </si>
  <si>
    <t>8.000</t>
  </si>
  <si>
    <t>27.000</t>
  </si>
  <si>
    <t>39.000</t>
  </si>
  <si>
    <t>40.000</t>
  </si>
  <si>
    <t>920.000</t>
  </si>
  <si>
    <t>780.000</t>
  </si>
  <si>
    <t>970.000</t>
  </si>
  <si>
    <t>1.330.000</t>
  </si>
  <si>
    <t>40.488</t>
  </si>
  <si>
    <t>1.000</t>
  </si>
  <si>
    <t>2.000</t>
  </si>
  <si>
    <t>3.000</t>
  </si>
  <si>
    <t>4.000</t>
  </si>
  <si>
    <t>21.310</t>
  </si>
  <si>
    <t>33.000</t>
  </si>
  <si>
    <t>35.000</t>
  </si>
  <si>
    <t>1.500</t>
  </si>
  <si>
    <t>5.000</t>
  </si>
  <si>
    <t>6.000</t>
  </si>
  <si>
    <t>17.522</t>
  </si>
  <si>
    <t>15.000</t>
  </si>
  <si>
    <t>283.185</t>
  </si>
  <si>
    <t>250.000</t>
  </si>
  <si>
    <t>2.243</t>
  </si>
  <si>
    <t>2.250</t>
  </si>
  <si>
    <t>2.265</t>
  </si>
  <si>
    <t>2.280</t>
  </si>
  <si>
    <t>2.300</t>
  </si>
  <si>
    <t>7.176</t>
  </si>
  <si>
    <t>7.000</t>
  </si>
  <si>
    <t>471.500</t>
  </si>
  <si>
    <t>475.500</t>
  </si>
  <si>
    <t>13%</t>
  </si>
  <si>
    <t>18%</t>
  </si>
  <si>
    <t>23%</t>
  </si>
  <si>
    <t>28%</t>
  </si>
  <si>
    <t>33%</t>
  </si>
  <si>
    <t>20.000.000</t>
  </si>
  <si>
    <t>75%</t>
  </si>
  <si>
    <t>87,50%</t>
  </si>
  <si>
    <t>1.667</t>
  </si>
  <si>
    <t>10.000</t>
  </si>
  <si>
    <t>11.854</t>
  </si>
  <si>
    <t>50.000</t>
  </si>
  <si>
    <t>75.000</t>
  </si>
  <si>
    <t>100.000</t>
  </si>
  <si>
    <t>19,53</t>
  </si>
  <si>
    <t>977.900</t>
  </si>
  <si>
    <t>942.656</t>
  </si>
  <si>
    <t>909.841</t>
  </si>
  <si>
    <t>867.635</t>
  </si>
  <si>
    <t>2.325</t>
  </si>
  <si>
    <t>2.240</t>
  </si>
  <si>
    <t>2.162</t>
  </si>
  <si>
    <t>2.060</t>
  </si>
  <si>
    <t>52%</t>
  </si>
  <si>
    <t>772.336</t>
  </si>
  <si>
    <t>700.000</t>
  </si>
  <si>
    <t>725.000</t>
  </si>
  <si>
    <t>750.000</t>
  </si>
  <si>
    <t>775.000</t>
  </si>
  <si>
    <t>11,40%</t>
  </si>
  <si>
    <t>49.207</t>
  </si>
  <si>
    <t>50.500</t>
  </si>
  <si>
    <t>51.670</t>
  </si>
  <si>
    <t>52.200</t>
  </si>
  <si>
    <t>53.000</t>
  </si>
  <si>
    <t>3.995.618,02</t>
  </si>
  <si>
    <t>3.855.618,02</t>
  </si>
  <si>
    <t>3.715.618,02</t>
  </si>
  <si>
    <t>3.652.792,42</t>
  </si>
  <si>
    <t>3.560.000</t>
  </si>
  <si>
    <t>2,50%</t>
  </si>
  <si>
    <t>2,80%</t>
  </si>
  <si>
    <t>4,00%</t>
  </si>
  <si>
    <t>7,00%</t>
  </si>
  <si>
    <t>3,10%</t>
  </si>
  <si>
    <t>3,60%</t>
  </si>
  <si>
    <t>7,20%</t>
  </si>
  <si>
    <t>8,10%</t>
  </si>
  <si>
    <t>14,60%</t>
  </si>
  <si>
    <t>15,00%</t>
  </si>
  <si>
    <t>82,30%</t>
  </si>
  <si>
    <t>84,00%</t>
  </si>
  <si>
    <t>86,00%</t>
  </si>
  <si>
    <t>88,00%</t>
  </si>
  <si>
    <t>25%</t>
  </si>
  <si>
    <t>0%</t>
  </si>
  <si>
    <t>170.797</t>
  </si>
  <si>
    <t>218.000</t>
  </si>
  <si>
    <t>236.000</t>
  </si>
  <si>
    <t>255.000</t>
  </si>
  <si>
    <t>260.000</t>
  </si>
  <si>
    <t>5,91%</t>
  </si>
  <si>
    <t>5,95%</t>
  </si>
  <si>
    <t>6,00%</t>
  </si>
  <si>
    <t>6,10%</t>
  </si>
  <si>
    <t>6,20%</t>
  </si>
  <si>
    <t>3.010.918,7</t>
  </si>
  <si>
    <t>2.500.000</t>
  </si>
  <si>
    <t>3.750.000</t>
  </si>
  <si>
    <t>5.000.000</t>
  </si>
  <si>
    <t>215.000</t>
  </si>
  <si>
    <t>350.000</t>
  </si>
  <si>
    <t>400.000</t>
  </si>
  <si>
    <t>150.000</t>
  </si>
  <si>
    <t>100.000.000</t>
  </si>
  <si>
    <t>3,67%</t>
  </si>
  <si>
    <t>3,90%</t>
  </si>
  <si>
    <t>4,10%</t>
  </si>
  <si>
    <t>4,20%</t>
  </si>
  <si>
    <t>3,22%</t>
  </si>
  <si>
    <t>3,40%</t>
  </si>
  <si>
    <t>3,80%</t>
  </si>
  <si>
    <t>12.019</t>
  </si>
  <si>
    <t>37.500</t>
  </si>
  <si>
    <t>10,33%</t>
  </si>
  <si>
    <t>10,80%</t>
  </si>
  <si>
    <t>11,30%</t>
  </si>
  <si>
    <t>11,80%</t>
  </si>
  <si>
    <t>12,30%</t>
  </si>
  <si>
    <t>4.180</t>
  </si>
  <si>
    <t>4.200</t>
  </si>
  <si>
    <t>4.250</t>
  </si>
  <si>
    <t>4.300</t>
  </si>
  <si>
    <t>4.400</t>
  </si>
  <si>
    <t>10%</t>
  </si>
  <si>
    <t>12%</t>
  </si>
  <si>
    <t>14%</t>
  </si>
  <si>
    <t>16%</t>
  </si>
  <si>
    <t>439.628</t>
  </si>
  <si>
    <t>490.016</t>
  </si>
  <si>
    <t>543.016</t>
  </si>
  <si>
    <t>600.000</t>
  </si>
  <si>
    <t>58%</t>
  </si>
  <si>
    <t>64%</t>
  </si>
  <si>
    <t>1.120</t>
  </si>
  <si>
    <t>980</t>
  </si>
  <si>
    <t>12.342</t>
  </si>
  <si>
    <t>17.442</t>
  </si>
  <si>
    <t>22.542</t>
  </si>
  <si>
    <t>27.642</t>
  </si>
  <si>
    <t>32.742</t>
  </si>
  <si>
    <t>94,90%</t>
  </si>
  <si>
    <t>95,00%</t>
  </si>
  <si>
    <t>95,20%</t>
  </si>
  <si>
    <t>95,40%</t>
  </si>
  <si>
    <t>95,60%</t>
  </si>
  <si>
    <t>68,90%</t>
  </si>
  <si>
    <t>69,00%</t>
  </si>
  <si>
    <t>69,10%</t>
  </si>
  <si>
    <t>69,20%</t>
  </si>
  <si>
    <t>69,30%</t>
  </si>
  <si>
    <t>5.500</t>
  </si>
  <si>
    <t>9.243.386</t>
  </si>
  <si>
    <t>6.500.000</t>
  </si>
  <si>
    <t>7.000.000</t>
  </si>
  <si>
    <t>7.500.000</t>
  </si>
  <si>
    <t>800.000</t>
  </si>
  <si>
    <t>8.000.000</t>
  </si>
  <si>
    <t>494.218</t>
  </si>
  <si>
    <t>620.000</t>
  </si>
  <si>
    <t>680.000</t>
  </si>
  <si>
    <t>18.561</t>
  </si>
  <si>
    <t>6.250</t>
  </si>
  <si>
    <t>6.500</t>
  </si>
  <si>
    <t>6.750</t>
  </si>
  <si>
    <t>1.200</t>
  </si>
  <si>
    <t>1.250</t>
  </si>
  <si>
    <t>1.300</t>
  </si>
  <si>
    <t>1.350</t>
  </si>
  <si>
    <t>1.400</t>
  </si>
  <si>
    <t>1.100</t>
  </si>
  <si>
    <t>1.550</t>
  </si>
  <si>
    <t>1,30%</t>
  </si>
  <si>
    <t>2,00%</t>
  </si>
  <si>
    <t>3,00%</t>
  </si>
  <si>
    <t>75,00%</t>
  </si>
  <si>
    <t>100,00%</t>
  </si>
  <si>
    <t>11,20</t>
  </si>
  <si>
    <t>11,10</t>
  </si>
  <si>
    <t>11,00</t>
  </si>
  <si>
    <t>≤ 0,50</t>
  </si>
  <si>
    <t>13,00</t>
  </si>
  <si>
    <t>13,50</t>
  </si>
  <si>
    <t>14,00</t>
  </si>
  <si>
    <t>14,50</t>
  </si>
  <si>
    <t>15,00</t>
  </si>
  <si>
    <t>28,40</t>
  </si>
  <si>
    <t>29,00</t>
  </si>
  <si>
    <t>29,50</t>
  </si>
  <si>
    <t>30,00</t>
  </si>
  <si>
    <t>30,50</t>
  </si>
  <si>
    <t>Secretaria Municipal de Gestão - SG.</t>
  </si>
  <si>
    <t>Secretaria Municipal da Fazenda - SF.</t>
  </si>
  <si>
    <t>Secretaria Municipal de Justiça - SMJ.</t>
  </si>
  <si>
    <t>Secretaria do Governo Municipal - SGM .</t>
  </si>
  <si>
    <t>Instituto de Previdência Municipal de São Paulo - IPREM.</t>
  </si>
  <si>
    <t>Secretaria Municipal de Inovação e Tecnologia - SMIT.</t>
  </si>
  <si>
    <t>Secretaria Municipal de Desenvolvimento Econômico e Trabalho - SMDET.</t>
  </si>
  <si>
    <t>Fundo Especial da Procuradoria Geral do Município - PGM.</t>
  </si>
  <si>
    <t>Secretaria do Governo Municipal - SGM.</t>
  </si>
  <si>
    <t>Secretaria Municipal das Subprefeituras - SMSUB.</t>
  </si>
  <si>
    <t>Secretaria Municipal de Habitação - SEHAB.</t>
  </si>
  <si>
    <t>Secretaria Municipal de Mobilidade Urbana e Transporte - SMT - SMT.</t>
  </si>
  <si>
    <t>Secretaria Municipal de Infraestrutura Urbana e Obras - SIURB.</t>
  </si>
  <si>
    <t>Secretaria Municipal de Urbanismo e Licenciamento - SMUL.</t>
  </si>
  <si>
    <t>Fundo Municipal de Desenvolvimento de Trânsito - FMDT.</t>
  </si>
  <si>
    <t>Secretaria Municipal de Infraestrutura Urbana e Obras - SMT.</t>
  </si>
  <si>
    <t>Secretaria Municipal de Segurança Urbana - SMSU.</t>
  </si>
  <si>
    <t>Secretaria Municipal do Verde e do Meio Ambiente - SVMA.</t>
  </si>
  <si>
    <t>Secretaria Municipal de Turismo - SMTUR.</t>
  </si>
  <si>
    <t>Secretaria Municipal de Direitos Humanos e Cidadania - SMDHC.</t>
  </si>
  <si>
    <t>Secretaria Municipal de Esportes e Lazer - SEME.</t>
  </si>
  <si>
    <t>Fundo Municipal Limpeza Urbana - FMLU.</t>
  </si>
  <si>
    <t>Fundo Municipal de Saneamento Ambiental e Infraestrutura - FMSAI.</t>
  </si>
  <si>
    <t>Fundo de Desenvolvimento Urbano - FUNDURB_SMSUB.</t>
  </si>
  <si>
    <t>Fundo Municipal de Saúde - FMS/SMS.</t>
  </si>
  <si>
    <t>Fundo Municipal de Assistência Social - FMAS.</t>
  </si>
  <si>
    <t>Fundo Municipal dos Direitos da Criança e do Adolescente - FUMCAD.</t>
  </si>
  <si>
    <t>Agência Reg. de Serv. Públicos do Mun de São Paulo - SPREGULA.</t>
  </si>
  <si>
    <t>Secretaria Municipal da Pessoa com Deficiência - SMPED.</t>
  </si>
  <si>
    <t>Fundo Municipal do Idoso - FMID.</t>
  </si>
  <si>
    <t>Secretaria Municipal de Cultura - SMC.</t>
  </si>
  <si>
    <t>Secretaria Municipal de Educação - SME.</t>
  </si>
  <si>
    <t>Cinema e Audiovisual de São Paulo - SPCINE.</t>
  </si>
  <si>
    <t>Fundação Theatro Municipal de São Paulo - FTMSP.</t>
  </si>
  <si>
    <t>Sem informação.</t>
  </si>
  <si>
    <t>Os indicadores do PPA foram elaborados pelas Secretarias associadas a cada Programa ou Ação Orçamentária, com suporte de SF, SGM e SMUL. Procurou-se adotar indicadores consagrados, com série histórica e associados ao Programa de Metas, à Agenda 2030, ou à base de indicadores do ObservaSampa. Os indicadores operam em dois níveis: os que recaem sobre Programas Orçamentários, com variáveis mais abrangentes e generalistas, e os que recaem sobre Ações Orçamentárias, com variáveis mais específicas. O valor-base de 2025 (6.420 atendimentos) foi extraído do indicador do PPA 2022-2025 de código 379, que prevê esse total de atendimentos em 2025 no PROCON PAULISTANO (on-line e presencial).  Além disso, a redação da Nota Técnica é a mesma do indicador do PPA 2022-2025 de código 379.</t>
  </si>
  <si>
    <t>A gestão de investimentos dos recursos previdenciários visa garantir liquidez e rentabilidade adequada para pagamento dos benefícios previdenciários no momento certo, assim as aplicações devem considerar o tempo que recurso poderá ficar aplicado e o risco que pode ser exposto sem prejudicar a solvência e a liquidez (gestão eficiente da carteira de investimentos). A ação resultará em aumento da geração de receitas, equacionamento do déficit previdenciário e fortalecimento da sustentabilidade financeira do Instituto de Previdência Municipal (IPREM). Unidade Responsável pelos dados: IPREM/CGI</t>
  </si>
  <si>
    <t>A extinção de benefícios no tempo adequado evita que ocorram pagamentos extemporâneos e as suspensões de pagamento perdurem no tempo evitando uma recuperação rápida para os pagamentos indevidos e a cessação do pagamento da compensação previdenciária entre regimes. Redução de inadimplência na restituição de benefícios pagos após eventos de extinção, redução dos encargos referentes à multas por recebimentos de compensação previdenciária de benefícios após eventos de extinção. Unidade Responsável pelos dados: IPREM/CGB</t>
  </si>
  <si>
    <t>Indicador obtido por meio de documentos de prestação de contas dos Agentes de Governo Aberto como listas de presença/participação nas oficinas realizadas, apurados e evidenciados pela equipe técnica responsávelpela gestão do Programa. Nas oficinas presenciais as participações são medidas por lista de presença e nas oficinas virtuais/online são medidas pelas ferramentas de controle de presença das plataformas de videoconferência. Valor-base 2025 (9272) refere-se ao total de participações nas oficinas do 2º Ciclo da 7ª Edição do Programa Agentes de Governo Aberto, realizado em 2024.</t>
  </si>
  <si>
    <t>ICACE: Indicador sintético que consolida o volume de interações operacionais diretas da ADE SAMPA com empreendedores e potenciais empreendedores. Abrange atendimentos presenciais, remotos, uso de infraestrutura pública e a oferta de vagas em cursos de capacitação. Programas de desenvolvimento econômico: monitorados no PdM, 2021-2024, para a Meta 58. O ICACE consolida os principais serviços prestados pela ADE SAMPA à população empreendedora, somando atendimentos presenciais, virtuais, acessos a espaços públicos e vagas ofertadas em capacitações. Representa, de forma objetiva e auditável, o alcance institucional das ações de apoio ao empreendedorismo, inclusão produtiva e geração de renda. - Os valores englobam todos os programas da Coordenadoria de Desenvolvimento Econômico de SMDET. A meta é cumulativa, sendo 22.000 participações em ações e eventos promovidos e apoiados pela coordenadoria.</t>
  </si>
  <si>
    <t xml:space="preserve">Valor base 2º trimestre/2024: 94,9%. Fonte: IBGE - PNAD (Pesquisa Nacional por Amostra de Domicílios Contínua Anual - 2º trimestre). https://sidra.ibge.gov.br/tabela/7138#resultado. O indicador Taxa de Universalização de Educação Infantil (pré-escola) acompanhado no Observa Sampa não é atualizado desde 2022 devido ao recorte etário (3 a 5 anos) fornecido pelo SEADE não contemplar a variável para o indicador. </t>
  </si>
  <si>
    <t xml:space="preserve">Valor base 2º trimestre/2024: 68,9%. Fonte: IBGE - PNAD (Pesquisa Nacional por Amostra de Domicílios Contínua Anual - 2º trimestre). https://sidra.ibge.gov.br/tabela/7138#resultado. O indicador Taxa de Universalização de Educação Infantil (creche) acompanhado no Observa Sampa não é atualizado desde 2022 devido ao recorte etário (0 a 4 anos) fornecido pelo SEADE não contemplar a variável para o indicador. </t>
  </si>
  <si>
    <t>Formulação do indicador baseada no percentual de integração dos bens imóveis com o SBPM.</t>
  </si>
  <si>
    <t>Formulação do indicador baseada no percentual de implantação da nova plataforma para sistematizar as questões dos servidores municipais.</t>
  </si>
  <si>
    <t>Formulação do indicador baseada nno percentual de cursos e derivados ofertados.</t>
  </si>
  <si>
    <t>VALOR CUMULATIVO</t>
  </si>
  <si>
    <t>ÓRGÃO_CÓDIGO</t>
  </si>
  <si>
    <t>ÓRGÃO_SIGLA</t>
  </si>
  <si>
    <t>FONTE (PLANOS MUNICIPAIS OU OUTRAS REFERÊNCIAS)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</si>
</sst>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6" x14ac:knownFonts="1">
    <font>
      <sz val="11"/>
      <color theme="1"/>
      <name val="Calibri"/>
      <family val="2"/>
      <scheme val="minor"/>
    </font>
    <font>
      <sz val="11"/>
      <color theme="1"/>
      <name val="Calibri"/>
      <family val="2"/>
      <scheme val="minor"/>
    </font>
    <font>
      <sz val="11"/>
      <color theme="1"/>
      <name val="Calibri"/>
      <family val="2"/>
    </font>
    <font>
      <u/>
      <sz val="11"/>
      <color theme="10"/>
      <name val="Calibri"/>
      <family val="2"/>
      <scheme val="minor"/>
    </font>
    <font>
      <sz val="11"/>
      <color rgb="FF000000"/>
      <name val="Calibri"/>
      <family val="2"/>
    </font>
    <font>
      <sz val="11"/>
      <color rgb="FF000000"/>
      <name val="Aptos Narrow"/>
      <family val="2"/>
    </font>
  </fonts>
  <fills count="2">
    <fill>
      <patternFill patternType="none"/>
    </fill>
    <fill>
      <patternFill patternType="gray125"/>
    </fill>
  </fills>
  <borders count="1">
    <border>
      <left/>
      <right/>
      <top/>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cellStyleXfs>
  <cellXfs count="23">
    <xf numFmtId="0" fontId="0" fillId="0" borderId="0" xfId="0"/>
    <xf numFmtId="0" fontId="2" fillId="0" borderId="0" xfId="0" applyFont="1" applyAlignment="1">
      <alignment vertical="center"/>
    </xf>
    <xf numFmtId="49" fontId="2" fillId="0" borderId="0" xfId="0" applyNumberFormat="1" applyFont="1" applyAlignment="1">
      <alignment vertical="center"/>
    </xf>
    <xf numFmtId="0" fontId="4" fillId="0" borderId="0" xfId="0" applyFont="1" applyAlignment="1">
      <alignment vertical="center"/>
    </xf>
    <xf numFmtId="0" fontId="5" fillId="0" borderId="0" xfId="0" applyFont="1"/>
    <xf numFmtId="0" fontId="2" fillId="0" borderId="0" xfId="0" applyFont="1" applyAlignment="1">
      <alignment horizontal="fill" vertical="center"/>
    </xf>
    <xf numFmtId="9" fontId="2" fillId="0" borderId="0" xfId="0" applyNumberFormat="1" applyFont="1" applyAlignment="1">
      <alignment vertical="center"/>
    </xf>
    <xf numFmtId="0" fontId="2" fillId="0" borderId="0" xfId="0" applyFont="1" applyAlignment="1">
      <alignment vertical="center" wrapText="1"/>
    </xf>
    <xf numFmtId="49" fontId="4" fillId="0" borderId="0" xfId="0" applyNumberFormat="1" applyFont="1" applyAlignment="1">
      <alignment vertical="center"/>
    </xf>
    <xf numFmtId="0" fontId="4" fillId="0" borderId="0" xfId="0" applyFont="1"/>
    <xf numFmtId="0" fontId="5" fillId="0" borderId="0" xfId="0" applyFont="1" applyAlignment="1">
      <alignment horizontal="fill"/>
    </xf>
    <xf numFmtId="49" fontId="2" fillId="0" borderId="0" xfId="0" applyNumberFormat="1" applyFont="1" applyAlignment="1">
      <alignment horizontal="left" vertical="center"/>
    </xf>
    <xf numFmtId="0" fontId="2" fillId="0" borderId="0" xfId="0" applyFont="1" applyAlignment="1">
      <alignment horizontal="left" vertical="center"/>
    </xf>
    <xf numFmtId="49" fontId="5" fillId="0" borderId="0" xfId="0" applyNumberFormat="1" applyFont="1"/>
    <xf numFmtId="49" fontId="5" fillId="0" borderId="0" xfId="0" applyNumberFormat="1" applyFont="1" applyAlignment="1">
      <alignment horizontal="left" vertical="center"/>
    </xf>
    <xf numFmtId="0" fontId="5" fillId="0" borderId="0" xfId="0" applyFont="1" applyAlignment="1">
      <alignment horizontal="left" vertical="center"/>
    </xf>
    <xf numFmtId="0" fontId="5" fillId="0" borderId="0" xfId="0" applyFont="1" applyAlignment="1">
      <alignment horizontal="fill" vertical="center"/>
    </xf>
    <xf numFmtId="49" fontId="0" fillId="0" borderId="0" xfId="0" applyNumberFormat="1"/>
    <xf numFmtId="0" fontId="0" fillId="0" borderId="0" xfId="0" applyAlignment="1">
      <alignment horizontal="fill"/>
    </xf>
    <xf numFmtId="49" fontId="2" fillId="0" borderId="0" xfId="3" applyNumberFormat="1" applyFont="1" applyAlignment="1">
      <alignment vertical="center"/>
    </xf>
    <xf numFmtId="49" fontId="0" fillId="0" borderId="0" xfId="0" applyNumberFormat="1" applyAlignment="1">
      <alignment horizontal="right"/>
    </xf>
    <xf numFmtId="49" fontId="5" fillId="0" borderId="0" xfId="1" applyNumberFormat="1" applyFont="1"/>
    <xf numFmtId="49" fontId="2" fillId="0" borderId="0" xfId="0" quotePrefix="1" applyNumberFormat="1" applyFont="1" applyAlignment="1">
      <alignment vertical="center"/>
    </xf>
  </cellXfs>
  <cellStyles count="4">
    <cellStyle name="Hyperlink" xfId="2" xr:uid="{00000000-000B-0000-0000-000008000000}"/>
    <cellStyle name="Moeda" xfId="3" builtinId="4"/>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B0F11-FDBD-4815-879A-6C888E6AD645}">
  <dimension ref="A1:Q177"/>
  <sheetViews>
    <sheetView tabSelected="1" zoomScaleNormal="100" workbookViewId="0">
      <selection activeCell="J106" sqref="J106"/>
    </sheetView>
  </sheetViews>
  <sheetFormatPr defaultRowHeight="15" customHeight="1" x14ac:dyDescent="0.25"/>
  <cols>
    <col min="1" max="17" width="20.7109375" customWidth="1"/>
  </cols>
  <sheetData>
    <row r="1" spans="1:17" ht="15" customHeight="1" x14ac:dyDescent="0.25">
      <c r="A1" s="2" t="s">
        <v>959</v>
      </c>
      <c r="B1" s="1" t="s">
        <v>960</v>
      </c>
      <c r="C1" s="1" t="s">
        <v>38</v>
      </c>
      <c r="D1" s="1" t="s">
        <v>41</v>
      </c>
      <c r="E1" s="1" t="s">
        <v>0</v>
      </c>
      <c r="F1" s="1" t="s">
        <v>40</v>
      </c>
      <c r="G1" s="1" t="s">
        <v>1</v>
      </c>
      <c r="H1" s="1" t="s">
        <v>2</v>
      </c>
      <c r="I1" s="1" t="s">
        <v>39</v>
      </c>
      <c r="J1" s="1" t="s">
        <v>3</v>
      </c>
      <c r="K1" s="1" t="s">
        <v>958</v>
      </c>
      <c r="L1" s="1" t="s">
        <v>961</v>
      </c>
      <c r="M1" s="1" t="s">
        <v>4</v>
      </c>
      <c r="N1" s="1" t="s">
        <v>5</v>
      </c>
      <c r="O1" s="1" t="s">
        <v>6</v>
      </c>
      <c r="P1" s="1" t="s">
        <v>7</v>
      </c>
      <c r="Q1" s="1" t="s">
        <v>8</v>
      </c>
    </row>
    <row r="2" spans="1:17" ht="15" customHeight="1" x14ac:dyDescent="0.25">
      <c r="A2" s="2">
        <v>13</v>
      </c>
      <c r="B2" s="1" t="s">
        <v>67</v>
      </c>
      <c r="C2" s="1" t="s">
        <v>913</v>
      </c>
      <c r="D2" s="1" t="s">
        <v>12</v>
      </c>
      <c r="E2" s="1" t="s">
        <v>68</v>
      </c>
      <c r="F2" s="1" t="s">
        <v>69</v>
      </c>
      <c r="G2" s="1" t="s">
        <v>955</v>
      </c>
      <c r="H2" s="1" t="s">
        <v>70</v>
      </c>
      <c r="I2" s="1" t="s">
        <v>648</v>
      </c>
      <c r="J2" s="1" t="s">
        <v>658</v>
      </c>
      <c r="K2" s="1" t="s">
        <v>662</v>
      </c>
      <c r="L2" s="1" t="s">
        <v>664</v>
      </c>
      <c r="M2" s="2" t="s">
        <v>807</v>
      </c>
      <c r="N2" s="17" t="s">
        <v>691</v>
      </c>
      <c r="O2" s="17" t="s">
        <v>758</v>
      </c>
      <c r="P2" s="17" t="s">
        <v>707</v>
      </c>
      <c r="Q2" s="17" t="s">
        <v>707</v>
      </c>
    </row>
    <row r="3" spans="1:17" ht="15" customHeight="1" x14ac:dyDescent="0.25">
      <c r="A3" s="2">
        <v>13</v>
      </c>
      <c r="B3" s="1" t="s">
        <v>67</v>
      </c>
      <c r="C3" s="1" t="s">
        <v>913</v>
      </c>
      <c r="D3" s="1" t="s">
        <v>12</v>
      </c>
      <c r="E3" s="1" t="s">
        <v>71</v>
      </c>
      <c r="F3" s="1" t="s">
        <v>72</v>
      </c>
      <c r="G3" s="1" t="s">
        <v>956</v>
      </c>
      <c r="H3" s="1" t="s">
        <v>315</v>
      </c>
      <c r="I3" s="1" t="s">
        <v>648</v>
      </c>
      <c r="J3" s="1" t="s">
        <v>658</v>
      </c>
      <c r="K3" s="1" t="s">
        <v>662</v>
      </c>
      <c r="L3" s="1" t="s">
        <v>947</v>
      </c>
      <c r="M3" s="2" t="s">
        <v>807</v>
      </c>
      <c r="N3" s="2" t="s">
        <v>691</v>
      </c>
      <c r="O3" s="17" t="s">
        <v>758</v>
      </c>
      <c r="P3" s="17" t="s">
        <v>707</v>
      </c>
      <c r="Q3" s="17" t="s">
        <v>707</v>
      </c>
    </row>
    <row r="4" spans="1:17" ht="15" customHeight="1" x14ac:dyDescent="0.25">
      <c r="A4" s="2">
        <v>17</v>
      </c>
      <c r="B4" s="1" t="s">
        <v>92</v>
      </c>
      <c r="C4" s="1" t="s">
        <v>914</v>
      </c>
      <c r="D4" s="1" t="s">
        <v>12</v>
      </c>
      <c r="E4" s="1" t="s">
        <v>93</v>
      </c>
      <c r="F4" s="1" t="s">
        <v>384</v>
      </c>
      <c r="G4" s="1" t="s">
        <v>385</v>
      </c>
      <c r="H4" s="1" t="s">
        <v>94</v>
      </c>
      <c r="I4" s="1" t="s">
        <v>649</v>
      </c>
      <c r="J4" s="1" t="s">
        <v>658</v>
      </c>
      <c r="K4" s="1" t="s">
        <v>662</v>
      </c>
      <c r="L4" s="1" t="s">
        <v>664</v>
      </c>
      <c r="M4" s="2">
        <v>1</v>
      </c>
      <c r="N4" s="2">
        <v>2</v>
      </c>
      <c r="O4" s="2">
        <v>2</v>
      </c>
      <c r="P4" s="2">
        <v>2</v>
      </c>
      <c r="Q4" s="2">
        <v>2</v>
      </c>
    </row>
    <row r="5" spans="1:17" ht="15" customHeight="1" x14ac:dyDescent="0.25">
      <c r="A5" s="2">
        <v>26</v>
      </c>
      <c r="B5" s="1" t="s">
        <v>143</v>
      </c>
      <c r="C5" s="1" t="s">
        <v>915</v>
      </c>
      <c r="D5" s="1" t="s">
        <v>12</v>
      </c>
      <c r="E5" s="1" t="s">
        <v>144</v>
      </c>
      <c r="F5" s="1" t="s">
        <v>448</v>
      </c>
      <c r="G5" s="1" t="s">
        <v>948</v>
      </c>
      <c r="H5" s="1" t="s">
        <v>449</v>
      </c>
      <c r="I5" s="1" t="s">
        <v>649</v>
      </c>
      <c r="J5" s="1" t="s">
        <v>658</v>
      </c>
      <c r="K5" s="1" t="s">
        <v>662</v>
      </c>
      <c r="L5" s="1" t="s">
        <v>947</v>
      </c>
      <c r="M5" s="2" t="s">
        <v>692</v>
      </c>
      <c r="N5" s="2" t="s">
        <v>693</v>
      </c>
      <c r="O5" s="2" t="s">
        <v>694</v>
      </c>
      <c r="P5" s="2" t="s">
        <v>695</v>
      </c>
      <c r="Q5" s="2" t="s">
        <v>696</v>
      </c>
    </row>
    <row r="6" spans="1:17" ht="15" customHeight="1" x14ac:dyDescent="0.25">
      <c r="A6" s="2">
        <v>11</v>
      </c>
      <c r="B6" s="1" t="s">
        <v>238</v>
      </c>
      <c r="C6" s="1" t="s">
        <v>916</v>
      </c>
      <c r="D6" s="1" t="s">
        <v>12</v>
      </c>
      <c r="E6" s="4" t="s">
        <v>549</v>
      </c>
      <c r="F6" s="1" t="s">
        <v>327</v>
      </c>
      <c r="G6" s="5" t="s">
        <v>374</v>
      </c>
      <c r="H6" s="1" t="s">
        <v>239</v>
      </c>
      <c r="I6" s="1" t="s">
        <v>649</v>
      </c>
      <c r="J6" s="1" t="s">
        <v>658</v>
      </c>
      <c r="K6" s="1" t="s">
        <v>663</v>
      </c>
      <c r="L6" s="4" t="s">
        <v>664</v>
      </c>
      <c r="M6" s="2">
        <v>0</v>
      </c>
      <c r="N6" s="2">
        <v>0</v>
      </c>
      <c r="O6" s="2">
        <v>0</v>
      </c>
      <c r="P6" s="2">
        <v>1</v>
      </c>
      <c r="Q6" s="2">
        <v>1</v>
      </c>
    </row>
    <row r="7" spans="1:17" ht="15" customHeight="1" x14ac:dyDescent="0.25">
      <c r="A7" s="2" t="s">
        <v>323</v>
      </c>
      <c r="B7" s="1" t="s">
        <v>9</v>
      </c>
      <c r="C7" s="1" t="s">
        <v>917</v>
      </c>
      <c r="D7" s="1" t="s">
        <v>13</v>
      </c>
      <c r="E7" s="4" t="s">
        <v>43</v>
      </c>
      <c r="F7" s="4" t="s">
        <v>327</v>
      </c>
      <c r="G7" s="5" t="s">
        <v>328</v>
      </c>
      <c r="H7" s="1" t="s">
        <v>329</v>
      </c>
      <c r="I7" s="1" t="s">
        <v>649</v>
      </c>
      <c r="J7" s="1" t="s">
        <v>658</v>
      </c>
      <c r="K7" s="1" t="s">
        <v>663</v>
      </c>
      <c r="L7" s="1" t="s">
        <v>664</v>
      </c>
      <c r="M7" s="2">
        <v>0</v>
      </c>
      <c r="N7" s="2">
        <v>0</v>
      </c>
      <c r="O7" s="2">
        <v>0</v>
      </c>
      <c r="P7" s="2">
        <v>1</v>
      </c>
      <c r="Q7" s="2">
        <v>1</v>
      </c>
    </row>
    <row r="8" spans="1:17" ht="15" customHeight="1" x14ac:dyDescent="0.25">
      <c r="A8" s="2">
        <v>13</v>
      </c>
      <c r="B8" s="1" t="s">
        <v>67</v>
      </c>
      <c r="C8" s="1" t="s">
        <v>913</v>
      </c>
      <c r="D8" s="1" t="s">
        <v>13</v>
      </c>
      <c r="E8" s="1" t="s">
        <v>361</v>
      </c>
      <c r="F8" s="1" t="s">
        <v>362</v>
      </c>
      <c r="G8" s="1" t="s">
        <v>957</v>
      </c>
      <c r="H8" s="1" t="s">
        <v>363</v>
      </c>
      <c r="I8" s="1" t="s">
        <v>649</v>
      </c>
      <c r="J8" s="1" t="s">
        <v>658</v>
      </c>
      <c r="K8" s="1" t="s">
        <v>662</v>
      </c>
      <c r="L8" s="1" t="s">
        <v>947</v>
      </c>
      <c r="M8" s="17">
        <v>3</v>
      </c>
      <c r="N8" s="17">
        <v>12</v>
      </c>
      <c r="O8" s="17">
        <v>18</v>
      </c>
      <c r="P8" s="17">
        <v>21</v>
      </c>
      <c r="Q8" s="17">
        <v>21</v>
      </c>
    </row>
    <row r="9" spans="1:17" ht="15" customHeight="1" x14ac:dyDescent="0.25">
      <c r="A9" s="2">
        <v>17</v>
      </c>
      <c r="B9" s="1" t="s">
        <v>92</v>
      </c>
      <c r="C9" s="1" t="s">
        <v>914</v>
      </c>
      <c r="D9" s="1" t="s">
        <v>13</v>
      </c>
      <c r="E9" s="1" t="s">
        <v>95</v>
      </c>
      <c r="F9" t="s">
        <v>96</v>
      </c>
      <c r="G9" s="1" t="s">
        <v>386</v>
      </c>
      <c r="H9" s="1" t="s">
        <v>97</v>
      </c>
      <c r="I9" s="1" t="s">
        <v>649</v>
      </c>
      <c r="J9" s="1" t="s">
        <v>658</v>
      </c>
      <c r="K9" s="1" t="s">
        <v>662</v>
      </c>
      <c r="L9" s="1" t="s">
        <v>664</v>
      </c>
      <c r="M9" s="17">
        <v>1</v>
      </c>
      <c r="N9" s="17">
        <v>2</v>
      </c>
      <c r="O9" s="17">
        <v>2</v>
      </c>
      <c r="P9" s="17">
        <v>2</v>
      </c>
      <c r="Q9" s="17">
        <v>2</v>
      </c>
    </row>
    <row r="10" spans="1:17" ht="15" customHeight="1" x14ac:dyDescent="0.25">
      <c r="A10" s="2">
        <v>23</v>
      </c>
      <c r="B10" s="1" t="s">
        <v>121</v>
      </c>
      <c r="C10" s="1" t="s">
        <v>918</v>
      </c>
      <c r="D10" s="1" t="s">
        <v>13</v>
      </c>
      <c r="E10" s="4" t="s">
        <v>429</v>
      </c>
      <c r="F10" s="4" t="s">
        <v>123</v>
      </c>
      <c r="G10" s="4" t="s">
        <v>430</v>
      </c>
      <c r="H10" s="4" t="s">
        <v>431</v>
      </c>
      <c r="I10" s="1" t="s">
        <v>648</v>
      </c>
      <c r="J10" s="1" t="s">
        <v>658</v>
      </c>
      <c r="K10" s="1" t="s">
        <v>663</v>
      </c>
      <c r="L10" s="7" t="s">
        <v>665</v>
      </c>
      <c r="M10" s="13" t="s">
        <v>697</v>
      </c>
      <c r="N10" s="13" t="s">
        <v>698</v>
      </c>
      <c r="O10" s="13" t="s">
        <v>699</v>
      </c>
      <c r="P10" s="13" t="s">
        <v>700</v>
      </c>
      <c r="Q10" s="13" t="s">
        <v>700</v>
      </c>
    </row>
    <row r="11" spans="1:17" ht="15" customHeight="1" x14ac:dyDescent="0.25">
      <c r="A11" s="2">
        <v>23</v>
      </c>
      <c r="B11" s="1" t="s">
        <v>121</v>
      </c>
      <c r="C11" s="1" t="s">
        <v>918</v>
      </c>
      <c r="D11" s="1" t="s">
        <v>13</v>
      </c>
      <c r="E11" t="s">
        <v>432</v>
      </c>
      <c r="F11" t="s">
        <v>327</v>
      </c>
      <c r="G11" s="5" t="s">
        <v>433</v>
      </c>
      <c r="H11" s="1" t="s">
        <v>124</v>
      </c>
      <c r="I11" s="1" t="s">
        <v>649</v>
      </c>
      <c r="J11" s="1" t="s">
        <v>658</v>
      </c>
      <c r="K11" s="1" t="s">
        <v>663</v>
      </c>
      <c r="L11" s="1" t="s">
        <v>664</v>
      </c>
      <c r="M11" s="2">
        <v>0</v>
      </c>
      <c r="N11" s="2">
        <v>1</v>
      </c>
      <c r="O11" s="2">
        <v>1</v>
      </c>
      <c r="P11" s="2">
        <v>1</v>
      </c>
      <c r="Q11" s="2">
        <v>1</v>
      </c>
    </row>
    <row r="12" spans="1:17" ht="15" customHeight="1" x14ac:dyDescent="0.25">
      <c r="A12" s="2">
        <v>23</v>
      </c>
      <c r="B12" s="1" t="s">
        <v>121</v>
      </c>
      <c r="C12" s="1" t="s">
        <v>918</v>
      </c>
      <c r="D12" s="1" t="s">
        <v>13</v>
      </c>
      <c r="E12" t="s">
        <v>434</v>
      </c>
      <c r="F12" t="s">
        <v>327</v>
      </c>
      <c r="G12" s="1" t="s">
        <v>433</v>
      </c>
      <c r="H12" s="1" t="s">
        <v>125</v>
      </c>
      <c r="I12" s="1" t="s">
        <v>649</v>
      </c>
      <c r="J12" s="1" t="s">
        <v>658</v>
      </c>
      <c r="K12" s="1" t="s">
        <v>663</v>
      </c>
      <c r="L12" s="1" t="s">
        <v>664</v>
      </c>
      <c r="M12" s="2">
        <v>0</v>
      </c>
      <c r="N12" s="2">
        <v>1</v>
      </c>
      <c r="O12" s="2">
        <v>1</v>
      </c>
      <c r="P12" s="2">
        <v>1</v>
      </c>
      <c r="Q12" s="2">
        <v>1</v>
      </c>
    </row>
    <row r="13" spans="1:17" ht="15" customHeight="1" x14ac:dyDescent="0.25">
      <c r="A13" s="2">
        <v>23</v>
      </c>
      <c r="B13" s="1" t="s">
        <v>121</v>
      </c>
      <c r="C13" s="1" t="s">
        <v>918</v>
      </c>
      <c r="D13" s="1" t="s">
        <v>13</v>
      </c>
      <c r="E13" s="1" t="s">
        <v>126</v>
      </c>
      <c r="F13" s="4" t="s">
        <v>327</v>
      </c>
      <c r="G13" s="1" t="s">
        <v>435</v>
      </c>
      <c r="H13" s="1" t="s">
        <v>127</v>
      </c>
      <c r="I13" s="1" t="s">
        <v>649</v>
      </c>
      <c r="J13" s="1" t="s">
        <v>658</v>
      </c>
      <c r="K13" s="1" t="s">
        <v>663</v>
      </c>
      <c r="L13" s="1" t="s">
        <v>664</v>
      </c>
      <c r="M13" s="2">
        <v>0</v>
      </c>
      <c r="N13" s="2">
        <v>1</v>
      </c>
      <c r="O13" s="2">
        <v>1</v>
      </c>
      <c r="P13" s="2">
        <v>1</v>
      </c>
      <c r="Q13" s="2">
        <v>1</v>
      </c>
    </row>
    <row r="14" spans="1:17" ht="15" customHeight="1" x14ac:dyDescent="0.25">
      <c r="A14" s="2">
        <v>30</v>
      </c>
      <c r="B14" s="1" t="s">
        <v>155</v>
      </c>
      <c r="C14" s="1" t="s">
        <v>919</v>
      </c>
      <c r="D14" s="1" t="s">
        <v>13</v>
      </c>
      <c r="E14" s="1" t="s">
        <v>156</v>
      </c>
      <c r="F14" s="1" t="s">
        <v>462</v>
      </c>
      <c r="G14" s="1" t="s">
        <v>463</v>
      </c>
      <c r="H14" s="1" t="s">
        <v>157</v>
      </c>
      <c r="I14" s="1" t="s">
        <v>649</v>
      </c>
      <c r="J14" s="1" t="s">
        <v>658</v>
      </c>
      <c r="K14" s="1" t="s">
        <v>663</v>
      </c>
      <c r="L14" s="1" t="s">
        <v>666</v>
      </c>
      <c r="M14" s="2" t="s">
        <v>701</v>
      </c>
      <c r="N14" s="2" t="s">
        <v>701</v>
      </c>
      <c r="O14" s="2" t="s">
        <v>701</v>
      </c>
      <c r="P14" s="2" t="s">
        <v>701</v>
      </c>
      <c r="Q14" s="2" t="s">
        <v>701</v>
      </c>
    </row>
    <row r="15" spans="1:17" ht="15" customHeight="1" x14ac:dyDescent="0.25">
      <c r="A15" s="2">
        <v>13</v>
      </c>
      <c r="B15" s="1" t="s">
        <v>67</v>
      </c>
      <c r="C15" s="1" t="s">
        <v>913</v>
      </c>
      <c r="D15" s="1" t="s">
        <v>13</v>
      </c>
      <c r="E15" s="4" t="s">
        <v>550</v>
      </c>
      <c r="F15" s="4" t="s">
        <v>240</v>
      </c>
      <c r="G15" s="5" t="s">
        <v>374</v>
      </c>
      <c r="H15" s="1" t="s">
        <v>551</v>
      </c>
      <c r="I15" s="1" t="s">
        <v>649</v>
      </c>
      <c r="J15" s="1" t="s">
        <v>658</v>
      </c>
      <c r="K15" s="4" t="s">
        <v>662</v>
      </c>
      <c r="L15" s="4" t="s">
        <v>664</v>
      </c>
      <c r="M15" s="13">
        <v>12</v>
      </c>
      <c r="N15" s="2">
        <v>21</v>
      </c>
      <c r="O15" s="2">
        <v>36</v>
      </c>
      <c r="P15" s="2">
        <v>44</v>
      </c>
      <c r="Q15" s="2">
        <v>44</v>
      </c>
    </row>
    <row r="16" spans="1:17" ht="15" customHeight="1" x14ac:dyDescent="0.25">
      <c r="A16" s="17">
        <v>39</v>
      </c>
      <c r="B16" t="s">
        <v>301</v>
      </c>
      <c r="C16" s="1" t="s">
        <v>920</v>
      </c>
      <c r="D16" s="1" t="s">
        <v>13</v>
      </c>
      <c r="E16" t="s">
        <v>302</v>
      </c>
      <c r="F16" t="s">
        <v>637</v>
      </c>
      <c r="G16" s="18" t="s">
        <v>316</v>
      </c>
      <c r="H16" s="1" t="s">
        <v>638</v>
      </c>
      <c r="I16" t="s">
        <v>650</v>
      </c>
      <c r="J16" t="s">
        <v>658</v>
      </c>
      <c r="K16" t="s">
        <v>662</v>
      </c>
      <c r="L16" s="4" t="s">
        <v>664</v>
      </c>
      <c r="M16" s="19" t="s">
        <v>702</v>
      </c>
      <c r="N16" s="19" t="s">
        <v>703</v>
      </c>
      <c r="O16" s="19" t="s">
        <v>704</v>
      </c>
      <c r="P16" s="19" t="s">
        <v>705</v>
      </c>
      <c r="Q16" s="19" t="s">
        <v>706</v>
      </c>
    </row>
    <row r="17" spans="1:17" ht="15" customHeight="1" x14ac:dyDescent="0.25">
      <c r="A17" s="2">
        <v>30</v>
      </c>
      <c r="B17" s="1" t="s">
        <v>155</v>
      </c>
      <c r="C17" s="1" t="s">
        <v>919</v>
      </c>
      <c r="D17" s="1" t="s">
        <v>13</v>
      </c>
      <c r="E17" s="1" t="s">
        <v>644</v>
      </c>
      <c r="F17" s="1" t="s">
        <v>645</v>
      </c>
      <c r="G17" s="1" t="s">
        <v>646</v>
      </c>
      <c r="H17" s="1" t="s">
        <v>647</v>
      </c>
      <c r="I17" s="1" t="s">
        <v>648</v>
      </c>
      <c r="J17" s="1" t="s">
        <v>658</v>
      </c>
      <c r="K17" s="1" t="s">
        <v>663</v>
      </c>
      <c r="L17" s="1" t="s">
        <v>947</v>
      </c>
      <c r="M17" s="2" t="s">
        <v>691</v>
      </c>
      <c r="N17" s="2" t="s">
        <v>707</v>
      </c>
      <c r="O17" s="2" t="s">
        <v>707</v>
      </c>
      <c r="P17" s="2" t="s">
        <v>707</v>
      </c>
      <c r="Q17" s="2" t="s">
        <v>707</v>
      </c>
    </row>
    <row r="18" spans="1:17" ht="15" customHeight="1" x14ac:dyDescent="0.25">
      <c r="A18" s="2" t="s">
        <v>323</v>
      </c>
      <c r="B18" s="1" t="s">
        <v>9</v>
      </c>
      <c r="C18" s="1" t="s">
        <v>917</v>
      </c>
      <c r="D18" s="1" t="s">
        <v>26</v>
      </c>
      <c r="E18" s="1" t="s">
        <v>42</v>
      </c>
      <c r="F18" s="1" t="s">
        <v>324</v>
      </c>
      <c r="G18" s="1" t="s">
        <v>325</v>
      </c>
      <c r="H18" s="1" t="s">
        <v>326</v>
      </c>
      <c r="I18" s="1" t="s">
        <v>649</v>
      </c>
      <c r="J18" s="1" t="s">
        <v>658</v>
      </c>
      <c r="K18" s="1" t="s">
        <v>662</v>
      </c>
      <c r="L18" s="1" t="s">
        <v>664</v>
      </c>
      <c r="M18" s="2">
        <v>0</v>
      </c>
      <c r="N18" s="2">
        <v>2</v>
      </c>
      <c r="O18" s="2">
        <v>2</v>
      </c>
      <c r="P18" s="2">
        <v>2</v>
      </c>
      <c r="Q18" s="2">
        <v>2</v>
      </c>
    </row>
    <row r="19" spans="1:17" ht="15" customHeight="1" x14ac:dyDescent="0.25">
      <c r="A19" s="2" t="s">
        <v>323</v>
      </c>
      <c r="B19" s="1" t="s">
        <v>9</v>
      </c>
      <c r="C19" s="1" t="s">
        <v>917</v>
      </c>
      <c r="D19" s="1" t="s">
        <v>26</v>
      </c>
      <c r="E19" s="1" t="s">
        <v>44</v>
      </c>
      <c r="F19" s="1" t="s">
        <v>330</v>
      </c>
      <c r="G19" s="1" t="s">
        <v>949</v>
      </c>
      <c r="H19" s="1" t="s">
        <v>331</v>
      </c>
      <c r="I19" s="1" t="s">
        <v>648</v>
      </c>
      <c r="J19" s="1" t="s">
        <v>658</v>
      </c>
      <c r="K19" s="1" t="s">
        <v>663</v>
      </c>
      <c r="L19" s="1" t="s">
        <v>947</v>
      </c>
      <c r="M19" s="2" t="s">
        <v>807</v>
      </c>
      <c r="N19" s="2" t="s">
        <v>691</v>
      </c>
      <c r="O19" s="2" t="s">
        <v>708</v>
      </c>
      <c r="P19" s="2" t="s">
        <v>709</v>
      </c>
      <c r="Q19" s="2" t="s">
        <v>698</v>
      </c>
    </row>
    <row r="20" spans="1:17" ht="15" customHeight="1" x14ac:dyDescent="0.25">
      <c r="A20" s="2" t="s">
        <v>323</v>
      </c>
      <c r="B20" s="1" t="s">
        <v>9</v>
      </c>
      <c r="C20" s="1" t="s">
        <v>917</v>
      </c>
      <c r="D20" s="1" t="s">
        <v>26</v>
      </c>
      <c r="E20" s="1" t="s">
        <v>45</v>
      </c>
      <c r="F20" s="7" t="s">
        <v>332</v>
      </c>
      <c r="G20" s="1" t="s">
        <v>950</v>
      </c>
      <c r="H20" s="1" t="s">
        <v>333</v>
      </c>
      <c r="I20" s="1" t="s">
        <v>648</v>
      </c>
      <c r="J20" s="1" t="s">
        <v>658</v>
      </c>
      <c r="K20" s="1" t="s">
        <v>663</v>
      </c>
      <c r="L20" s="1" t="s">
        <v>947</v>
      </c>
      <c r="M20" s="2" t="s">
        <v>807</v>
      </c>
      <c r="N20" s="2" t="s">
        <v>691</v>
      </c>
      <c r="O20" s="2" t="s">
        <v>709</v>
      </c>
      <c r="P20" s="2" t="s">
        <v>698</v>
      </c>
      <c r="Q20" s="2" t="s">
        <v>700</v>
      </c>
    </row>
    <row r="21" spans="1:17" ht="15" customHeight="1" x14ac:dyDescent="0.25">
      <c r="A21" s="2">
        <v>11</v>
      </c>
      <c r="B21" s="1" t="s">
        <v>48</v>
      </c>
      <c r="C21" s="1" t="s">
        <v>921</v>
      </c>
      <c r="D21" s="1" t="s">
        <v>26</v>
      </c>
      <c r="E21" s="1" t="s">
        <v>49</v>
      </c>
      <c r="F21" s="1" t="s">
        <v>336</v>
      </c>
      <c r="G21" s="1" t="s">
        <v>337</v>
      </c>
      <c r="H21" s="1" t="s">
        <v>338</v>
      </c>
      <c r="I21" s="1" t="s">
        <v>649</v>
      </c>
      <c r="J21" s="1" t="s">
        <v>658</v>
      </c>
      <c r="K21" s="1" t="s">
        <v>662</v>
      </c>
      <c r="L21" s="1" t="s">
        <v>664</v>
      </c>
      <c r="M21" s="13">
        <v>0</v>
      </c>
      <c r="N21" s="13">
        <v>4</v>
      </c>
      <c r="O21" s="13">
        <v>7</v>
      </c>
      <c r="P21" s="13">
        <v>10</v>
      </c>
      <c r="Q21" s="2">
        <v>10</v>
      </c>
    </row>
    <row r="22" spans="1:17" ht="15" customHeight="1" x14ac:dyDescent="0.25">
      <c r="A22" s="2">
        <v>11</v>
      </c>
      <c r="B22" s="1" t="s">
        <v>48</v>
      </c>
      <c r="C22" s="1" t="s">
        <v>921</v>
      </c>
      <c r="D22" s="1" t="s">
        <v>10</v>
      </c>
      <c r="E22" s="1" t="s">
        <v>52</v>
      </c>
      <c r="F22" s="1" t="s">
        <v>53</v>
      </c>
      <c r="G22" s="1" t="s">
        <v>345</v>
      </c>
      <c r="H22" s="1" t="s">
        <v>54</v>
      </c>
      <c r="I22" s="1" t="s">
        <v>649</v>
      </c>
      <c r="J22" s="1" t="s">
        <v>658</v>
      </c>
      <c r="K22" s="1" t="s">
        <v>662</v>
      </c>
      <c r="L22" s="1" t="s">
        <v>667</v>
      </c>
      <c r="M22" s="2" t="s">
        <v>710</v>
      </c>
      <c r="N22" s="2" t="s">
        <v>711</v>
      </c>
      <c r="O22" s="2" t="s">
        <v>712</v>
      </c>
      <c r="P22" s="2" t="s">
        <v>713</v>
      </c>
      <c r="Q22" s="2" t="s">
        <v>714</v>
      </c>
    </row>
    <row r="23" spans="1:17" ht="15" customHeight="1" x14ac:dyDescent="0.25">
      <c r="A23" s="2">
        <v>11</v>
      </c>
      <c r="B23" s="1" t="s">
        <v>48</v>
      </c>
      <c r="C23" s="1" t="s">
        <v>921</v>
      </c>
      <c r="D23" s="1" t="s">
        <v>10</v>
      </c>
      <c r="E23" s="1" t="s">
        <v>55</v>
      </c>
      <c r="F23" s="1" t="s">
        <v>56</v>
      </c>
      <c r="G23" s="1" t="s">
        <v>951</v>
      </c>
      <c r="H23" s="1" t="s">
        <v>57</v>
      </c>
      <c r="I23" s="1" t="s">
        <v>649</v>
      </c>
      <c r="J23" s="1" t="s">
        <v>658</v>
      </c>
      <c r="K23" s="1" t="s">
        <v>663</v>
      </c>
      <c r="L23" s="1" t="s">
        <v>668</v>
      </c>
      <c r="M23" s="2" t="s">
        <v>715</v>
      </c>
      <c r="N23" s="2" t="s">
        <v>716</v>
      </c>
      <c r="O23" s="2" t="s">
        <v>717</v>
      </c>
      <c r="P23" s="2" t="s">
        <v>718</v>
      </c>
      <c r="Q23" s="2" t="s">
        <v>719</v>
      </c>
    </row>
    <row r="24" spans="1:17" ht="15" customHeight="1" x14ac:dyDescent="0.25">
      <c r="A24" s="2">
        <v>11</v>
      </c>
      <c r="B24" s="1" t="s">
        <v>48</v>
      </c>
      <c r="C24" s="1" t="s">
        <v>921</v>
      </c>
      <c r="D24" s="1" t="s">
        <v>10</v>
      </c>
      <c r="E24" s="1" t="s">
        <v>58</v>
      </c>
      <c r="F24" s="1" t="s">
        <v>59</v>
      </c>
      <c r="G24" s="1" t="s">
        <v>346</v>
      </c>
      <c r="H24" s="1" t="s">
        <v>60</v>
      </c>
      <c r="I24" s="1" t="s">
        <v>648</v>
      </c>
      <c r="J24" s="1" t="s">
        <v>658</v>
      </c>
      <c r="K24" s="1" t="s">
        <v>662</v>
      </c>
      <c r="L24" s="1" t="s">
        <v>669</v>
      </c>
      <c r="M24" s="2" t="s">
        <v>807</v>
      </c>
      <c r="N24" s="2" t="s">
        <v>807</v>
      </c>
      <c r="O24" s="2" t="s">
        <v>807</v>
      </c>
      <c r="P24" s="2" t="s">
        <v>698</v>
      </c>
      <c r="Q24" s="2" t="s">
        <v>698</v>
      </c>
    </row>
    <row r="25" spans="1:17" ht="15" customHeight="1" x14ac:dyDescent="0.25">
      <c r="A25" s="2">
        <v>11</v>
      </c>
      <c r="B25" s="1" t="s">
        <v>48</v>
      </c>
      <c r="C25" s="1" t="s">
        <v>921</v>
      </c>
      <c r="D25" s="1" t="s">
        <v>10</v>
      </c>
      <c r="E25" s="1" t="s">
        <v>166</v>
      </c>
      <c r="F25" s="1" t="s">
        <v>474</v>
      </c>
      <c r="G25" s="1" t="s">
        <v>475</v>
      </c>
      <c r="H25" s="1" t="s">
        <v>167</v>
      </c>
      <c r="I25" s="1" t="s">
        <v>649</v>
      </c>
      <c r="J25" s="1" t="s">
        <v>658</v>
      </c>
      <c r="K25" s="1" t="s">
        <v>662</v>
      </c>
      <c r="L25" s="1" t="s">
        <v>664</v>
      </c>
      <c r="M25" s="20">
        <v>1</v>
      </c>
      <c r="N25" s="17">
        <v>3</v>
      </c>
      <c r="O25" s="17">
        <v>4</v>
      </c>
      <c r="P25" s="17">
        <v>8</v>
      </c>
      <c r="Q25" s="17">
        <v>8</v>
      </c>
    </row>
    <row r="26" spans="1:17" ht="15" customHeight="1" x14ac:dyDescent="0.25">
      <c r="A26" s="2">
        <v>11</v>
      </c>
      <c r="B26" s="1" t="s">
        <v>48</v>
      </c>
      <c r="C26" s="1" t="s">
        <v>921</v>
      </c>
      <c r="D26" s="1" t="s">
        <v>10</v>
      </c>
      <c r="E26" s="1" t="s">
        <v>168</v>
      </c>
      <c r="F26" s="4" t="s">
        <v>476</v>
      </c>
      <c r="G26" s="4" t="s">
        <v>169</v>
      </c>
      <c r="H26" s="4" t="s">
        <v>170</v>
      </c>
      <c r="I26" s="4" t="s">
        <v>651</v>
      </c>
      <c r="J26" s="1" t="s">
        <v>658</v>
      </c>
      <c r="K26" s="4" t="s">
        <v>663</v>
      </c>
      <c r="L26" s="4" t="s">
        <v>664</v>
      </c>
      <c r="M26" s="13" t="s">
        <v>379</v>
      </c>
      <c r="N26" s="13">
        <v>6</v>
      </c>
      <c r="O26" s="13">
        <v>7</v>
      </c>
      <c r="P26" s="13">
        <v>8</v>
      </c>
      <c r="Q26" s="13">
        <v>8</v>
      </c>
    </row>
    <row r="27" spans="1:17" ht="15" customHeight="1" x14ac:dyDescent="0.25">
      <c r="A27" s="2">
        <v>11</v>
      </c>
      <c r="B27" s="1" t="s">
        <v>48</v>
      </c>
      <c r="C27" s="1" t="s">
        <v>921</v>
      </c>
      <c r="D27" s="1" t="s">
        <v>10</v>
      </c>
      <c r="E27" s="1" t="s">
        <v>171</v>
      </c>
      <c r="F27" s="1" t="s">
        <v>477</v>
      </c>
      <c r="G27" s="1" t="s">
        <v>172</v>
      </c>
      <c r="H27" s="1" t="s">
        <v>173</v>
      </c>
      <c r="I27" s="1" t="s">
        <v>649</v>
      </c>
      <c r="J27" s="1" t="s">
        <v>658</v>
      </c>
      <c r="K27" s="1" t="s">
        <v>662</v>
      </c>
      <c r="L27" s="1" t="s">
        <v>664</v>
      </c>
      <c r="M27" s="20">
        <v>3</v>
      </c>
      <c r="N27" s="17">
        <v>4</v>
      </c>
      <c r="O27" s="17">
        <v>4</v>
      </c>
      <c r="P27" s="17">
        <v>7</v>
      </c>
      <c r="Q27" s="17">
        <v>7</v>
      </c>
    </row>
    <row r="28" spans="1:17" ht="15" customHeight="1" x14ac:dyDescent="0.25">
      <c r="A28" s="13">
        <v>12</v>
      </c>
      <c r="B28" s="1" t="s">
        <v>61</v>
      </c>
      <c r="C28" s="1" t="s">
        <v>922</v>
      </c>
      <c r="D28" s="1" t="s">
        <v>10</v>
      </c>
      <c r="E28" s="4" t="s">
        <v>241</v>
      </c>
      <c r="F28" s="4" t="s">
        <v>552</v>
      </c>
      <c r="G28" s="5" t="s">
        <v>374</v>
      </c>
      <c r="H28" s="1" t="s">
        <v>553</v>
      </c>
      <c r="I28" s="1" t="s">
        <v>649</v>
      </c>
      <c r="J28" s="1" t="s">
        <v>658</v>
      </c>
      <c r="K28" s="4" t="s">
        <v>662</v>
      </c>
      <c r="L28" s="4" t="s">
        <v>664</v>
      </c>
      <c r="M28" s="13">
        <v>2</v>
      </c>
      <c r="N28" s="2">
        <v>32</v>
      </c>
      <c r="O28" s="2">
        <v>32</v>
      </c>
      <c r="P28" s="2">
        <v>32</v>
      </c>
      <c r="Q28" s="2">
        <v>32</v>
      </c>
    </row>
    <row r="29" spans="1:17" ht="15" customHeight="1" x14ac:dyDescent="0.25">
      <c r="A29" s="2">
        <v>14</v>
      </c>
      <c r="B29" s="1" t="s">
        <v>73</v>
      </c>
      <c r="C29" s="1" t="s">
        <v>923</v>
      </c>
      <c r="D29" s="1" t="s">
        <v>27</v>
      </c>
      <c r="E29" s="1" t="s">
        <v>306</v>
      </c>
      <c r="F29" s="1" t="s">
        <v>364</v>
      </c>
      <c r="G29" s="1" t="s">
        <v>365</v>
      </c>
      <c r="H29" s="1" t="s">
        <v>74</v>
      </c>
      <c r="I29" s="1" t="s">
        <v>649</v>
      </c>
      <c r="J29" s="1" t="s">
        <v>658</v>
      </c>
      <c r="K29" s="1" t="s">
        <v>662</v>
      </c>
      <c r="L29" s="1" t="s">
        <v>664</v>
      </c>
      <c r="M29" s="2" t="s">
        <v>720</v>
      </c>
      <c r="N29" s="2" t="s">
        <v>721</v>
      </c>
      <c r="O29" s="2" t="s">
        <v>722</v>
      </c>
      <c r="P29" s="2" t="s">
        <v>723</v>
      </c>
      <c r="Q29" s="2" t="s">
        <v>728</v>
      </c>
    </row>
    <row r="30" spans="1:17" ht="15" customHeight="1" x14ac:dyDescent="0.25">
      <c r="A30" s="2">
        <v>14</v>
      </c>
      <c r="B30" s="1" t="s">
        <v>73</v>
      </c>
      <c r="C30" s="1" t="s">
        <v>923</v>
      </c>
      <c r="D30" s="1" t="s">
        <v>27</v>
      </c>
      <c r="E30" s="1" t="s">
        <v>307</v>
      </c>
      <c r="F30" s="1" t="s">
        <v>366</v>
      </c>
      <c r="G30" s="1" t="s">
        <v>367</v>
      </c>
      <c r="H30" s="1" t="s">
        <v>75</v>
      </c>
      <c r="I30" s="1" t="s">
        <v>652</v>
      </c>
      <c r="J30" s="1" t="s">
        <v>658</v>
      </c>
      <c r="K30" s="1" t="s">
        <v>662</v>
      </c>
      <c r="L30" s="1" t="s">
        <v>664</v>
      </c>
      <c r="M30" s="2" t="s">
        <v>724</v>
      </c>
      <c r="N30" s="2" t="s">
        <v>725</v>
      </c>
      <c r="O30" s="2" t="s">
        <v>726</v>
      </c>
      <c r="P30" s="2" t="s">
        <v>727</v>
      </c>
      <c r="Q30" s="2" t="s">
        <v>725</v>
      </c>
    </row>
    <row r="31" spans="1:17" ht="15" customHeight="1" x14ac:dyDescent="0.25">
      <c r="A31" s="2">
        <v>14</v>
      </c>
      <c r="B31" s="1" t="s">
        <v>73</v>
      </c>
      <c r="C31" s="1" t="s">
        <v>923</v>
      </c>
      <c r="D31" s="1" t="s">
        <v>27</v>
      </c>
      <c r="E31" s="1" t="s">
        <v>76</v>
      </c>
      <c r="F31" s="1" t="s">
        <v>368</v>
      </c>
      <c r="G31" s="1" t="s">
        <v>369</v>
      </c>
      <c r="H31" s="1" t="s">
        <v>77</v>
      </c>
      <c r="I31" s="1" t="s">
        <v>649</v>
      </c>
      <c r="J31" s="1" t="s">
        <v>658</v>
      </c>
      <c r="K31" s="1" t="s">
        <v>662</v>
      </c>
      <c r="L31" s="1" t="s">
        <v>664</v>
      </c>
      <c r="M31" s="2">
        <v>5</v>
      </c>
      <c r="N31" s="2">
        <v>5</v>
      </c>
      <c r="O31" s="2">
        <v>5</v>
      </c>
      <c r="P31" s="2">
        <v>5</v>
      </c>
      <c r="Q31" s="2">
        <v>5</v>
      </c>
    </row>
    <row r="32" spans="1:17" ht="15" customHeight="1" x14ac:dyDescent="0.25">
      <c r="A32" s="2">
        <v>14</v>
      </c>
      <c r="B32" s="1" t="s">
        <v>73</v>
      </c>
      <c r="C32" s="1" t="s">
        <v>923</v>
      </c>
      <c r="D32" s="1" t="s">
        <v>27</v>
      </c>
      <c r="E32" s="1" t="s">
        <v>78</v>
      </c>
      <c r="F32" s="1" t="s">
        <v>370</v>
      </c>
      <c r="G32" s="1" t="s">
        <v>371</v>
      </c>
      <c r="H32" s="1" t="s">
        <v>79</v>
      </c>
      <c r="I32" s="1" t="s">
        <v>649</v>
      </c>
      <c r="J32" s="1" t="s">
        <v>658</v>
      </c>
      <c r="K32" s="1" t="s">
        <v>662</v>
      </c>
      <c r="L32" s="1" t="s">
        <v>670</v>
      </c>
      <c r="M32" s="2" t="s">
        <v>729</v>
      </c>
      <c r="N32" s="2" t="s">
        <v>730</v>
      </c>
      <c r="O32" s="2" t="s">
        <v>731</v>
      </c>
      <c r="P32" s="2" t="s">
        <v>732</v>
      </c>
      <c r="Q32" s="2" t="s">
        <v>732</v>
      </c>
    </row>
    <row r="33" spans="1:17" ht="15" customHeight="1" x14ac:dyDescent="0.25">
      <c r="A33" s="2">
        <v>20</v>
      </c>
      <c r="B33" s="1" t="s">
        <v>105</v>
      </c>
      <c r="C33" s="1" t="s">
        <v>924</v>
      </c>
      <c r="D33" s="1" t="s">
        <v>28</v>
      </c>
      <c r="E33" s="1" t="s">
        <v>109</v>
      </c>
      <c r="F33" s="1" t="s">
        <v>409</v>
      </c>
      <c r="G33" s="1" t="s">
        <v>410</v>
      </c>
      <c r="H33" s="1" t="s">
        <v>411</v>
      </c>
      <c r="I33" s="1" t="s">
        <v>649</v>
      </c>
      <c r="J33" s="1" t="s">
        <v>658</v>
      </c>
      <c r="K33" s="1" t="s">
        <v>662</v>
      </c>
      <c r="L33" s="1" t="s">
        <v>664</v>
      </c>
      <c r="M33" s="2">
        <v>0</v>
      </c>
      <c r="N33" s="2">
        <v>1</v>
      </c>
      <c r="O33" s="2">
        <v>0</v>
      </c>
      <c r="P33" s="2">
        <v>0</v>
      </c>
      <c r="Q33" s="2">
        <v>0</v>
      </c>
    </row>
    <row r="34" spans="1:17" ht="15" customHeight="1" x14ac:dyDescent="0.25">
      <c r="A34" s="2">
        <v>20</v>
      </c>
      <c r="B34" s="1" t="s">
        <v>105</v>
      </c>
      <c r="C34" s="1" t="s">
        <v>924</v>
      </c>
      <c r="D34" s="1" t="s">
        <v>28</v>
      </c>
      <c r="E34" s="1" t="s">
        <v>110</v>
      </c>
      <c r="F34" s="1" t="s">
        <v>412</v>
      </c>
      <c r="G34" s="1" t="s">
        <v>413</v>
      </c>
      <c r="H34" s="1" t="s">
        <v>414</v>
      </c>
      <c r="I34" s="1" t="s">
        <v>649</v>
      </c>
      <c r="J34" s="1" t="s">
        <v>658</v>
      </c>
      <c r="K34" s="1" t="s">
        <v>662</v>
      </c>
      <c r="L34" s="1" t="s">
        <v>664</v>
      </c>
      <c r="M34" s="2">
        <v>0</v>
      </c>
      <c r="N34" s="2">
        <v>0</v>
      </c>
      <c r="O34" s="2">
        <v>0</v>
      </c>
      <c r="P34" s="2">
        <v>2</v>
      </c>
      <c r="Q34" s="2">
        <v>0</v>
      </c>
    </row>
    <row r="35" spans="1:17" ht="15" customHeight="1" x14ac:dyDescent="0.25">
      <c r="A35" s="2">
        <v>20</v>
      </c>
      <c r="B35" s="1" t="s">
        <v>105</v>
      </c>
      <c r="C35" s="1" t="s">
        <v>924</v>
      </c>
      <c r="D35" s="1" t="s">
        <v>28</v>
      </c>
      <c r="E35" s="1" t="s">
        <v>111</v>
      </c>
      <c r="F35" s="1" t="s">
        <v>415</v>
      </c>
      <c r="G35" s="1" t="s">
        <v>112</v>
      </c>
      <c r="H35" s="1" t="s">
        <v>416</v>
      </c>
      <c r="I35" s="1" t="s">
        <v>649</v>
      </c>
      <c r="J35" s="1" t="s">
        <v>658</v>
      </c>
      <c r="K35" s="1" t="s">
        <v>662</v>
      </c>
      <c r="L35" s="1" t="s">
        <v>664</v>
      </c>
      <c r="M35" s="2">
        <v>650</v>
      </c>
      <c r="N35" s="2">
        <v>517</v>
      </c>
      <c r="O35" s="2">
        <v>517</v>
      </c>
      <c r="P35" s="2">
        <v>516</v>
      </c>
      <c r="Q35" s="2">
        <v>516</v>
      </c>
    </row>
    <row r="36" spans="1:17" ht="15" customHeight="1" x14ac:dyDescent="0.25">
      <c r="A36" s="2">
        <v>20</v>
      </c>
      <c r="B36" s="1" t="s">
        <v>105</v>
      </c>
      <c r="C36" s="1" t="s">
        <v>924</v>
      </c>
      <c r="D36" s="1" t="s">
        <v>28</v>
      </c>
      <c r="E36" s="1" t="s">
        <v>113</v>
      </c>
      <c r="F36" s="1" t="s">
        <v>417</v>
      </c>
      <c r="G36" s="1" t="s">
        <v>418</v>
      </c>
      <c r="H36" s="1" t="s">
        <v>419</v>
      </c>
      <c r="I36" s="1" t="s">
        <v>648</v>
      </c>
      <c r="J36" s="1" t="s">
        <v>658</v>
      </c>
      <c r="K36" s="1" t="s">
        <v>663</v>
      </c>
      <c r="L36" s="1" t="s">
        <v>671</v>
      </c>
      <c r="M36" s="2" t="s">
        <v>894</v>
      </c>
      <c r="N36" s="2" t="s">
        <v>895</v>
      </c>
      <c r="O36" s="2" t="s">
        <v>792</v>
      </c>
      <c r="P36" s="2" t="s">
        <v>896</v>
      </c>
      <c r="Q36" s="2" t="s">
        <v>794</v>
      </c>
    </row>
    <row r="37" spans="1:17" ht="15" customHeight="1" x14ac:dyDescent="0.25">
      <c r="A37" s="2">
        <v>22</v>
      </c>
      <c r="B37" s="1" t="s">
        <v>114</v>
      </c>
      <c r="C37" s="1" t="s">
        <v>925</v>
      </c>
      <c r="D37" s="1" t="s">
        <v>28</v>
      </c>
      <c r="E37" s="1" t="s">
        <v>119</v>
      </c>
      <c r="F37" s="1" t="s">
        <v>424</v>
      </c>
      <c r="G37" s="1" t="s">
        <v>425</v>
      </c>
      <c r="H37" s="1" t="s">
        <v>426</v>
      </c>
      <c r="I37" s="1" t="s">
        <v>649</v>
      </c>
      <c r="J37" s="1" t="s">
        <v>658</v>
      </c>
      <c r="K37" s="1" t="s">
        <v>663</v>
      </c>
      <c r="L37" s="1" t="s">
        <v>664</v>
      </c>
      <c r="M37" s="17">
        <v>0</v>
      </c>
      <c r="N37" s="17">
        <v>1</v>
      </c>
      <c r="O37" s="17">
        <v>1</v>
      </c>
      <c r="P37" s="17">
        <v>1</v>
      </c>
      <c r="Q37" s="17">
        <v>1</v>
      </c>
    </row>
    <row r="38" spans="1:17" ht="15" customHeight="1" x14ac:dyDescent="0.25">
      <c r="A38" s="2">
        <v>29</v>
      </c>
      <c r="B38" s="1" t="s">
        <v>148</v>
      </c>
      <c r="C38" s="1" t="s">
        <v>926</v>
      </c>
      <c r="D38" s="1" t="s">
        <v>28</v>
      </c>
      <c r="E38" s="1" t="s">
        <v>153</v>
      </c>
      <c r="F38" s="1" t="s">
        <v>458</v>
      </c>
      <c r="G38" s="1" t="s">
        <v>460</v>
      </c>
      <c r="H38" s="1" t="s">
        <v>461</v>
      </c>
      <c r="I38" s="1" t="s">
        <v>649</v>
      </c>
      <c r="J38" s="1" t="s">
        <v>658</v>
      </c>
      <c r="K38" s="1" t="s">
        <v>663</v>
      </c>
      <c r="L38" s="1" t="s">
        <v>664</v>
      </c>
      <c r="M38" s="17">
        <v>0</v>
      </c>
      <c r="N38" s="17">
        <v>0</v>
      </c>
      <c r="O38" s="17">
        <v>1</v>
      </c>
      <c r="P38" s="17">
        <v>1</v>
      </c>
      <c r="Q38" s="17">
        <v>1</v>
      </c>
    </row>
    <row r="39" spans="1:17" ht="15" customHeight="1" x14ac:dyDescent="0.25">
      <c r="A39" s="2">
        <v>29</v>
      </c>
      <c r="B39" s="1" t="s">
        <v>148</v>
      </c>
      <c r="C39" s="1" t="s">
        <v>926</v>
      </c>
      <c r="D39" s="1" t="s">
        <v>28</v>
      </c>
      <c r="E39" s="1" t="s">
        <v>154</v>
      </c>
      <c r="F39" s="1" t="s">
        <v>458</v>
      </c>
      <c r="G39" s="1" t="s">
        <v>460</v>
      </c>
      <c r="H39" s="1" t="s">
        <v>461</v>
      </c>
      <c r="I39" s="1" t="s">
        <v>649</v>
      </c>
      <c r="J39" s="1" t="s">
        <v>658</v>
      </c>
      <c r="K39" s="1" t="s">
        <v>663</v>
      </c>
      <c r="L39" s="1" t="s">
        <v>664</v>
      </c>
      <c r="M39" s="2">
        <v>0</v>
      </c>
      <c r="N39" s="2">
        <v>0</v>
      </c>
      <c r="O39" s="2">
        <v>0</v>
      </c>
      <c r="P39" s="2">
        <v>1</v>
      </c>
      <c r="Q39" s="2">
        <v>0</v>
      </c>
    </row>
    <row r="40" spans="1:17" ht="15" customHeight="1" x14ac:dyDescent="0.25">
      <c r="A40" s="2">
        <v>87</v>
      </c>
      <c r="B40" s="1" t="s">
        <v>223</v>
      </c>
      <c r="C40" s="1" t="s">
        <v>927</v>
      </c>
      <c r="D40" s="1" t="s">
        <v>28</v>
      </c>
      <c r="E40" s="1" t="s">
        <v>224</v>
      </c>
      <c r="F40" s="1" t="s">
        <v>534</v>
      </c>
      <c r="G40" s="1" t="s">
        <v>535</v>
      </c>
      <c r="H40" s="1" t="s">
        <v>536</v>
      </c>
      <c r="I40" s="1" t="s">
        <v>653</v>
      </c>
      <c r="J40" s="4" t="s">
        <v>658</v>
      </c>
      <c r="K40" s="1" t="s">
        <v>662</v>
      </c>
      <c r="L40" s="4" t="s">
        <v>664</v>
      </c>
      <c r="M40" s="2">
        <v>0</v>
      </c>
      <c r="N40" s="2">
        <v>100</v>
      </c>
      <c r="O40" s="2">
        <v>150</v>
      </c>
      <c r="P40" s="2">
        <v>200</v>
      </c>
      <c r="Q40" s="2">
        <v>200</v>
      </c>
    </row>
    <row r="41" spans="1:17" ht="15" customHeight="1" x14ac:dyDescent="0.25">
      <c r="A41" s="13">
        <v>22</v>
      </c>
      <c r="B41" s="1" t="s">
        <v>114</v>
      </c>
      <c r="C41" s="1" t="s">
        <v>925</v>
      </c>
      <c r="D41" s="1" t="s">
        <v>28</v>
      </c>
      <c r="E41" s="4" t="s">
        <v>242</v>
      </c>
      <c r="F41" s="4" t="s">
        <v>327</v>
      </c>
      <c r="G41" s="5" t="s">
        <v>374</v>
      </c>
      <c r="H41" s="1" t="s">
        <v>557</v>
      </c>
      <c r="I41" s="1" t="s">
        <v>649</v>
      </c>
      <c r="J41" s="1" t="s">
        <v>658</v>
      </c>
      <c r="K41" s="4" t="s">
        <v>663</v>
      </c>
      <c r="L41" s="4" t="s">
        <v>664</v>
      </c>
      <c r="M41" s="13">
        <v>0</v>
      </c>
      <c r="N41" s="13">
        <v>0</v>
      </c>
      <c r="O41" s="13">
        <v>0</v>
      </c>
      <c r="P41" s="13">
        <v>1</v>
      </c>
      <c r="Q41" s="13">
        <v>1</v>
      </c>
    </row>
    <row r="42" spans="1:17" ht="15" customHeight="1" x14ac:dyDescent="0.25">
      <c r="A42" s="13">
        <v>22</v>
      </c>
      <c r="B42" s="1" t="s">
        <v>114</v>
      </c>
      <c r="C42" s="1" t="s">
        <v>925</v>
      </c>
      <c r="D42" s="1" t="s">
        <v>28</v>
      </c>
      <c r="E42" s="4" t="s">
        <v>243</v>
      </c>
      <c r="F42" s="4" t="s">
        <v>327</v>
      </c>
      <c r="G42" s="5" t="s">
        <v>374</v>
      </c>
      <c r="H42" s="1" t="s">
        <v>558</v>
      </c>
      <c r="I42" s="1" t="s">
        <v>649</v>
      </c>
      <c r="J42" s="1" t="s">
        <v>658</v>
      </c>
      <c r="K42" s="4" t="s">
        <v>663</v>
      </c>
      <c r="L42" s="4" t="s">
        <v>664</v>
      </c>
      <c r="M42" s="13">
        <v>0</v>
      </c>
      <c r="N42" s="13">
        <v>0</v>
      </c>
      <c r="O42" s="13">
        <v>0</v>
      </c>
      <c r="P42" s="13">
        <v>1</v>
      </c>
      <c r="Q42" s="13">
        <v>1</v>
      </c>
    </row>
    <row r="43" spans="1:17" ht="15" customHeight="1" x14ac:dyDescent="0.25">
      <c r="A43" s="13">
        <v>22</v>
      </c>
      <c r="B43" s="1" t="s">
        <v>105</v>
      </c>
      <c r="C43" s="1" t="s">
        <v>928</v>
      </c>
      <c r="D43" s="1" t="s">
        <v>28</v>
      </c>
      <c r="E43" s="4" t="s">
        <v>244</v>
      </c>
      <c r="F43" s="4" t="s">
        <v>327</v>
      </c>
      <c r="G43" s="5" t="s">
        <v>374</v>
      </c>
      <c r="H43" s="1" t="s">
        <v>559</v>
      </c>
      <c r="I43" s="1" t="s">
        <v>649</v>
      </c>
      <c r="J43" s="1" t="s">
        <v>658</v>
      </c>
      <c r="K43" s="4" t="s">
        <v>663</v>
      </c>
      <c r="L43" s="4" t="s">
        <v>664</v>
      </c>
      <c r="M43" s="13">
        <v>0</v>
      </c>
      <c r="N43" s="13">
        <v>1</v>
      </c>
      <c r="O43" s="13">
        <v>1</v>
      </c>
      <c r="P43" s="13">
        <v>1</v>
      </c>
      <c r="Q43" s="13">
        <v>1</v>
      </c>
    </row>
    <row r="44" spans="1:17" ht="15" customHeight="1" x14ac:dyDescent="0.25">
      <c r="A44" s="13">
        <v>22</v>
      </c>
      <c r="B44" s="1" t="s">
        <v>105</v>
      </c>
      <c r="C44" s="1" t="s">
        <v>928</v>
      </c>
      <c r="D44" s="1" t="s">
        <v>28</v>
      </c>
      <c r="E44" s="4" t="s">
        <v>560</v>
      </c>
      <c r="F44" s="4" t="s">
        <v>327</v>
      </c>
      <c r="G44" s="5" t="s">
        <v>374</v>
      </c>
      <c r="H44" s="1" t="s">
        <v>245</v>
      </c>
      <c r="I44" s="1" t="s">
        <v>649</v>
      </c>
      <c r="J44" s="1" t="s">
        <v>658</v>
      </c>
      <c r="K44" s="4" t="s">
        <v>663</v>
      </c>
      <c r="L44" s="4" t="s">
        <v>664</v>
      </c>
      <c r="M44" s="13">
        <v>0</v>
      </c>
      <c r="N44" s="13">
        <v>1</v>
      </c>
      <c r="O44" s="13">
        <v>1</v>
      </c>
      <c r="P44" s="13">
        <v>1</v>
      </c>
      <c r="Q44" s="13">
        <v>1</v>
      </c>
    </row>
    <row r="45" spans="1:17" ht="15" customHeight="1" x14ac:dyDescent="0.25">
      <c r="A45" s="13">
        <v>22</v>
      </c>
      <c r="B45" s="1" t="s">
        <v>114</v>
      </c>
      <c r="C45" s="1" t="s">
        <v>925</v>
      </c>
      <c r="D45" s="1" t="s">
        <v>28</v>
      </c>
      <c r="E45" s="4" t="s">
        <v>246</v>
      </c>
      <c r="F45" s="4" t="s">
        <v>327</v>
      </c>
      <c r="G45" s="5" t="s">
        <v>374</v>
      </c>
      <c r="H45" s="1" t="s">
        <v>561</v>
      </c>
      <c r="I45" s="1" t="s">
        <v>649</v>
      </c>
      <c r="J45" s="1" t="s">
        <v>658</v>
      </c>
      <c r="K45" s="4" t="s">
        <v>663</v>
      </c>
      <c r="L45" s="4" t="s">
        <v>664</v>
      </c>
      <c r="M45" s="13">
        <v>0</v>
      </c>
      <c r="N45" s="13">
        <v>1</v>
      </c>
      <c r="O45" s="13">
        <v>1</v>
      </c>
      <c r="P45" s="13">
        <v>1</v>
      </c>
      <c r="Q45" s="13">
        <v>1</v>
      </c>
    </row>
    <row r="46" spans="1:17" ht="15" customHeight="1" x14ac:dyDescent="0.25">
      <c r="A46" s="13">
        <v>22</v>
      </c>
      <c r="B46" s="1" t="s">
        <v>114</v>
      </c>
      <c r="C46" s="1" t="s">
        <v>925</v>
      </c>
      <c r="D46" s="1" t="s">
        <v>28</v>
      </c>
      <c r="E46" s="4" t="s">
        <v>247</v>
      </c>
      <c r="F46" s="4" t="s">
        <v>327</v>
      </c>
      <c r="G46" s="5" t="s">
        <v>374</v>
      </c>
      <c r="H46" s="1" t="s">
        <v>562</v>
      </c>
      <c r="I46" s="1" t="s">
        <v>649</v>
      </c>
      <c r="J46" s="1" t="s">
        <v>658</v>
      </c>
      <c r="K46" s="4" t="s">
        <v>663</v>
      </c>
      <c r="L46" s="4" t="s">
        <v>664</v>
      </c>
      <c r="M46" s="13">
        <v>0</v>
      </c>
      <c r="N46" s="13">
        <v>1</v>
      </c>
      <c r="O46" s="13">
        <v>1</v>
      </c>
      <c r="P46" s="13">
        <v>1</v>
      </c>
      <c r="Q46" s="13">
        <v>1</v>
      </c>
    </row>
    <row r="47" spans="1:17" ht="15" customHeight="1" x14ac:dyDescent="0.25">
      <c r="A47" s="13">
        <v>22</v>
      </c>
      <c r="B47" s="1" t="s">
        <v>114</v>
      </c>
      <c r="C47" s="1" t="s">
        <v>925</v>
      </c>
      <c r="D47" s="1" t="s">
        <v>28</v>
      </c>
      <c r="E47" s="4" t="s">
        <v>248</v>
      </c>
      <c r="F47" s="4" t="s">
        <v>327</v>
      </c>
      <c r="G47" s="5" t="s">
        <v>374</v>
      </c>
      <c r="H47" s="1" t="s">
        <v>563</v>
      </c>
      <c r="I47" s="1" t="s">
        <v>649</v>
      </c>
      <c r="J47" s="1" t="s">
        <v>658</v>
      </c>
      <c r="K47" s="4" t="s">
        <v>663</v>
      </c>
      <c r="L47" s="4" t="s">
        <v>664</v>
      </c>
      <c r="M47" s="13">
        <v>0</v>
      </c>
      <c r="N47" s="13">
        <v>1</v>
      </c>
      <c r="O47" s="13">
        <v>1</v>
      </c>
      <c r="P47" s="13">
        <v>1</v>
      </c>
      <c r="Q47" s="13">
        <v>1</v>
      </c>
    </row>
    <row r="48" spans="1:17" ht="15" customHeight="1" x14ac:dyDescent="0.25">
      <c r="A48" s="13">
        <v>22</v>
      </c>
      <c r="B48" s="1" t="s">
        <v>114</v>
      </c>
      <c r="C48" s="1" t="s">
        <v>925</v>
      </c>
      <c r="D48" s="1" t="s">
        <v>28</v>
      </c>
      <c r="E48" s="4" t="s">
        <v>564</v>
      </c>
      <c r="F48" s="4" t="s">
        <v>327</v>
      </c>
      <c r="G48" s="5" t="s">
        <v>374</v>
      </c>
      <c r="H48" s="1" t="s">
        <v>249</v>
      </c>
      <c r="I48" s="1" t="s">
        <v>649</v>
      </c>
      <c r="J48" s="1" t="s">
        <v>658</v>
      </c>
      <c r="K48" s="4" t="s">
        <v>663</v>
      </c>
      <c r="L48" s="4" t="s">
        <v>664</v>
      </c>
      <c r="M48" s="13">
        <v>0</v>
      </c>
      <c r="N48" s="13">
        <v>1</v>
      </c>
      <c r="O48" s="13">
        <v>1</v>
      </c>
      <c r="P48" s="13">
        <v>1</v>
      </c>
      <c r="Q48" s="13">
        <v>1</v>
      </c>
    </row>
    <row r="49" spans="1:17" ht="15" customHeight="1" x14ac:dyDescent="0.25">
      <c r="A49" s="13">
        <v>22</v>
      </c>
      <c r="B49" s="1" t="s">
        <v>114</v>
      </c>
      <c r="C49" s="1" t="s">
        <v>925</v>
      </c>
      <c r="D49" s="1" t="s">
        <v>28</v>
      </c>
      <c r="E49" s="4" t="s">
        <v>565</v>
      </c>
      <c r="F49" s="4" t="s">
        <v>327</v>
      </c>
      <c r="G49" s="5" t="s">
        <v>374</v>
      </c>
      <c r="H49" s="1" t="s">
        <v>250</v>
      </c>
      <c r="I49" s="1" t="s">
        <v>649</v>
      </c>
      <c r="J49" s="1" t="s">
        <v>658</v>
      </c>
      <c r="K49" s="4" t="s">
        <v>663</v>
      </c>
      <c r="L49" s="4" t="s">
        <v>664</v>
      </c>
      <c r="M49" s="13">
        <v>0</v>
      </c>
      <c r="N49" s="13">
        <v>1</v>
      </c>
      <c r="O49" s="13">
        <v>1</v>
      </c>
      <c r="P49" s="13">
        <v>1</v>
      </c>
      <c r="Q49" s="13">
        <v>1</v>
      </c>
    </row>
    <row r="50" spans="1:17" ht="15" customHeight="1" x14ac:dyDescent="0.25">
      <c r="A50" s="13">
        <v>22</v>
      </c>
      <c r="B50" s="1" t="s">
        <v>114</v>
      </c>
      <c r="C50" s="1" t="s">
        <v>925</v>
      </c>
      <c r="D50" s="1" t="s">
        <v>28</v>
      </c>
      <c r="E50" s="4" t="s">
        <v>566</v>
      </c>
      <c r="F50" s="4" t="s">
        <v>327</v>
      </c>
      <c r="G50" s="5" t="s">
        <v>374</v>
      </c>
      <c r="H50" s="1" t="s">
        <v>251</v>
      </c>
      <c r="I50" s="1" t="s">
        <v>649</v>
      </c>
      <c r="J50" s="1" t="s">
        <v>658</v>
      </c>
      <c r="K50" s="4" t="s">
        <v>663</v>
      </c>
      <c r="L50" s="4" t="s">
        <v>664</v>
      </c>
      <c r="M50" s="13">
        <v>0</v>
      </c>
      <c r="N50" s="13">
        <v>0</v>
      </c>
      <c r="O50" s="13">
        <v>1</v>
      </c>
      <c r="P50" s="13">
        <v>1</v>
      </c>
      <c r="Q50" s="13">
        <v>1</v>
      </c>
    </row>
    <row r="51" spans="1:17" ht="15" customHeight="1" x14ac:dyDescent="0.25">
      <c r="A51" s="13">
        <v>20</v>
      </c>
      <c r="B51" s="1" t="s">
        <v>105</v>
      </c>
      <c r="C51" s="1" t="s">
        <v>924</v>
      </c>
      <c r="D51" s="1" t="s">
        <v>28</v>
      </c>
      <c r="E51" s="4" t="s">
        <v>567</v>
      </c>
      <c r="F51" s="4" t="s">
        <v>327</v>
      </c>
      <c r="G51" s="5" t="s">
        <v>374</v>
      </c>
      <c r="H51" s="1" t="s">
        <v>252</v>
      </c>
      <c r="I51" s="1" t="s">
        <v>649</v>
      </c>
      <c r="J51" s="1" t="s">
        <v>658</v>
      </c>
      <c r="K51" s="4" t="s">
        <v>663</v>
      </c>
      <c r="L51" s="4" t="s">
        <v>664</v>
      </c>
      <c r="M51" s="13">
        <v>0</v>
      </c>
      <c r="N51" s="13">
        <v>0</v>
      </c>
      <c r="O51" s="13">
        <v>0</v>
      </c>
      <c r="P51" s="13">
        <v>1</v>
      </c>
      <c r="Q51" s="13">
        <v>1</v>
      </c>
    </row>
    <row r="52" spans="1:17" ht="15" customHeight="1" x14ac:dyDescent="0.25">
      <c r="A52" s="13">
        <v>20</v>
      </c>
      <c r="B52" s="1" t="s">
        <v>105</v>
      </c>
      <c r="C52" s="1" t="s">
        <v>924</v>
      </c>
      <c r="D52" s="1" t="s">
        <v>28</v>
      </c>
      <c r="E52" s="4" t="s">
        <v>568</v>
      </c>
      <c r="F52" s="4" t="s">
        <v>327</v>
      </c>
      <c r="G52" s="5" t="s">
        <v>374</v>
      </c>
      <c r="H52" s="1" t="s">
        <v>253</v>
      </c>
      <c r="I52" s="1" t="s">
        <v>649</v>
      </c>
      <c r="J52" s="1" t="s">
        <v>658</v>
      </c>
      <c r="K52" s="4" t="s">
        <v>663</v>
      </c>
      <c r="L52" s="4" t="s">
        <v>664</v>
      </c>
      <c r="M52" s="13">
        <v>0</v>
      </c>
      <c r="N52" s="13">
        <v>0</v>
      </c>
      <c r="O52" s="13">
        <v>0</v>
      </c>
      <c r="P52" s="13">
        <v>1</v>
      </c>
      <c r="Q52" s="13">
        <v>1</v>
      </c>
    </row>
    <row r="53" spans="1:17" ht="15" customHeight="1" x14ac:dyDescent="0.25">
      <c r="A53" s="13">
        <v>20</v>
      </c>
      <c r="B53" s="1" t="s">
        <v>105</v>
      </c>
      <c r="C53" s="1" t="s">
        <v>924</v>
      </c>
      <c r="D53" s="1" t="s">
        <v>28</v>
      </c>
      <c r="E53" s="4" t="s">
        <v>569</v>
      </c>
      <c r="F53" s="4" t="s">
        <v>327</v>
      </c>
      <c r="G53" s="5" t="s">
        <v>374</v>
      </c>
      <c r="H53" s="1" t="s">
        <v>254</v>
      </c>
      <c r="I53" s="1" t="s">
        <v>649</v>
      </c>
      <c r="J53" s="1" t="s">
        <v>658</v>
      </c>
      <c r="K53" s="4" t="s">
        <v>663</v>
      </c>
      <c r="L53" s="4" t="s">
        <v>664</v>
      </c>
      <c r="M53" s="13">
        <v>0</v>
      </c>
      <c r="N53" s="13">
        <v>0</v>
      </c>
      <c r="O53" s="13">
        <v>0</v>
      </c>
      <c r="P53" s="13">
        <v>1</v>
      </c>
      <c r="Q53" s="13">
        <v>1</v>
      </c>
    </row>
    <row r="54" spans="1:17" ht="15" customHeight="1" x14ac:dyDescent="0.25">
      <c r="A54" s="13">
        <v>20</v>
      </c>
      <c r="B54" s="1" t="s">
        <v>105</v>
      </c>
      <c r="C54" s="1" t="s">
        <v>924</v>
      </c>
      <c r="D54" s="1" t="s">
        <v>28</v>
      </c>
      <c r="E54" s="4" t="s">
        <v>570</v>
      </c>
      <c r="F54" s="4" t="s">
        <v>327</v>
      </c>
      <c r="G54" s="5" t="s">
        <v>374</v>
      </c>
      <c r="H54" s="1" t="s">
        <v>255</v>
      </c>
      <c r="I54" s="1" t="s">
        <v>649</v>
      </c>
      <c r="J54" s="1" t="s">
        <v>658</v>
      </c>
      <c r="K54" s="4" t="s">
        <v>663</v>
      </c>
      <c r="L54" s="4" t="s">
        <v>664</v>
      </c>
      <c r="M54" s="13">
        <v>0</v>
      </c>
      <c r="N54" s="13">
        <v>0</v>
      </c>
      <c r="O54" s="13">
        <v>0</v>
      </c>
      <c r="P54" s="13">
        <v>1</v>
      </c>
      <c r="Q54" s="13">
        <v>1</v>
      </c>
    </row>
    <row r="55" spans="1:17" ht="15" customHeight="1" x14ac:dyDescent="0.25">
      <c r="A55" s="13">
        <v>22</v>
      </c>
      <c r="B55" s="1" t="s">
        <v>114</v>
      </c>
      <c r="C55" s="1" t="s">
        <v>925</v>
      </c>
      <c r="D55" s="1" t="s">
        <v>28</v>
      </c>
      <c r="E55" s="4" t="s">
        <v>571</v>
      </c>
      <c r="F55" s="4" t="s">
        <v>327</v>
      </c>
      <c r="G55" s="5" t="s">
        <v>374</v>
      </c>
      <c r="H55" s="1" t="s">
        <v>256</v>
      </c>
      <c r="I55" s="1" t="s">
        <v>649</v>
      </c>
      <c r="J55" s="1" t="s">
        <v>658</v>
      </c>
      <c r="K55" s="4" t="s">
        <v>663</v>
      </c>
      <c r="L55" s="4" t="s">
        <v>664</v>
      </c>
      <c r="M55" s="13">
        <v>0</v>
      </c>
      <c r="N55" s="13">
        <v>0</v>
      </c>
      <c r="O55" s="13">
        <v>0</v>
      </c>
      <c r="P55" s="13">
        <v>1</v>
      </c>
      <c r="Q55" s="13">
        <v>1</v>
      </c>
    </row>
    <row r="56" spans="1:17" ht="15" customHeight="1" x14ac:dyDescent="0.25">
      <c r="A56" s="13">
        <v>22</v>
      </c>
      <c r="B56" s="1" t="s">
        <v>114</v>
      </c>
      <c r="C56" s="1" t="s">
        <v>925</v>
      </c>
      <c r="D56" s="1" t="s">
        <v>28</v>
      </c>
      <c r="E56" s="4" t="s">
        <v>572</v>
      </c>
      <c r="F56" s="4" t="s">
        <v>327</v>
      </c>
      <c r="G56" s="5" t="s">
        <v>374</v>
      </c>
      <c r="H56" s="1" t="s">
        <v>257</v>
      </c>
      <c r="I56" s="1" t="s">
        <v>649</v>
      </c>
      <c r="J56" s="1" t="s">
        <v>658</v>
      </c>
      <c r="K56" s="4" t="s">
        <v>663</v>
      </c>
      <c r="L56" s="4" t="s">
        <v>664</v>
      </c>
      <c r="M56" s="13">
        <v>0</v>
      </c>
      <c r="N56" s="13">
        <v>1</v>
      </c>
      <c r="O56" s="13">
        <v>1</v>
      </c>
      <c r="P56" s="13">
        <v>1</v>
      </c>
      <c r="Q56" s="13">
        <v>1</v>
      </c>
    </row>
    <row r="57" spans="1:17" ht="15" customHeight="1" x14ac:dyDescent="0.25">
      <c r="A57" s="13">
        <v>22</v>
      </c>
      <c r="B57" s="1" t="s">
        <v>114</v>
      </c>
      <c r="C57" s="1" t="s">
        <v>925</v>
      </c>
      <c r="D57" s="1" t="s">
        <v>28</v>
      </c>
      <c r="E57" s="4" t="s">
        <v>573</v>
      </c>
      <c r="F57" s="4" t="s">
        <v>327</v>
      </c>
      <c r="G57" s="5" t="s">
        <v>374</v>
      </c>
      <c r="H57" s="1" t="s">
        <v>258</v>
      </c>
      <c r="I57" s="1" t="s">
        <v>649</v>
      </c>
      <c r="J57" s="1" t="s">
        <v>658</v>
      </c>
      <c r="K57" s="4" t="s">
        <v>663</v>
      </c>
      <c r="L57" s="4" t="s">
        <v>664</v>
      </c>
      <c r="M57" s="13">
        <v>0</v>
      </c>
      <c r="N57" s="13">
        <v>1</v>
      </c>
      <c r="O57" s="13">
        <v>1</v>
      </c>
      <c r="P57" s="13">
        <v>1</v>
      </c>
      <c r="Q57" s="13">
        <v>1</v>
      </c>
    </row>
    <row r="58" spans="1:17" ht="15" customHeight="1" x14ac:dyDescent="0.25">
      <c r="A58" s="13">
        <v>22</v>
      </c>
      <c r="B58" s="1" t="s">
        <v>114</v>
      </c>
      <c r="C58" s="1" t="s">
        <v>925</v>
      </c>
      <c r="D58" s="1" t="s">
        <v>28</v>
      </c>
      <c r="E58" s="4" t="s">
        <v>574</v>
      </c>
      <c r="F58" s="4" t="s">
        <v>327</v>
      </c>
      <c r="G58" s="5" t="s">
        <v>374</v>
      </c>
      <c r="H58" s="1" t="s">
        <v>259</v>
      </c>
      <c r="I58" s="1" t="s">
        <v>649</v>
      </c>
      <c r="J58" s="1" t="s">
        <v>658</v>
      </c>
      <c r="K58" s="4" t="s">
        <v>663</v>
      </c>
      <c r="L58" s="4" t="s">
        <v>664</v>
      </c>
      <c r="M58" s="13">
        <v>0</v>
      </c>
      <c r="N58" s="13">
        <v>1</v>
      </c>
      <c r="O58" s="13">
        <v>1</v>
      </c>
      <c r="P58" s="13">
        <v>1</v>
      </c>
      <c r="Q58" s="13">
        <v>1</v>
      </c>
    </row>
    <row r="59" spans="1:17" ht="15" customHeight="1" x14ac:dyDescent="0.25">
      <c r="A59" s="13">
        <v>22</v>
      </c>
      <c r="B59" s="1" t="s">
        <v>114</v>
      </c>
      <c r="C59" s="1" t="s">
        <v>925</v>
      </c>
      <c r="D59" s="1" t="s">
        <v>28</v>
      </c>
      <c r="E59" s="4" t="s">
        <v>575</v>
      </c>
      <c r="F59" s="4" t="s">
        <v>327</v>
      </c>
      <c r="G59" s="5" t="s">
        <v>374</v>
      </c>
      <c r="H59" s="1" t="s">
        <v>260</v>
      </c>
      <c r="I59" s="1" t="s">
        <v>649</v>
      </c>
      <c r="J59" s="1" t="s">
        <v>658</v>
      </c>
      <c r="K59" s="4" t="s">
        <v>663</v>
      </c>
      <c r="L59" s="4" t="s">
        <v>664</v>
      </c>
      <c r="M59" s="13">
        <v>0</v>
      </c>
      <c r="N59" s="13">
        <v>0</v>
      </c>
      <c r="O59" s="13">
        <v>1</v>
      </c>
      <c r="P59" s="13">
        <v>1</v>
      </c>
      <c r="Q59" s="13">
        <v>1</v>
      </c>
    </row>
    <row r="60" spans="1:17" ht="15" customHeight="1" x14ac:dyDescent="0.25">
      <c r="A60" s="13">
        <v>22</v>
      </c>
      <c r="B60" s="1" t="s">
        <v>114</v>
      </c>
      <c r="C60" s="1" t="s">
        <v>925</v>
      </c>
      <c r="D60" s="1" t="s">
        <v>28</v>
      </c>
      <c r="E60" s="4" t="s">
        <v>576</v>
      </c>
      <c r="F60" s="4" t="s">
        <v>327</v>
      </c>
      <c r="G60" s="5" t="s">
        <v>374</v>
      </c>
      <c r="H60" s="1" t="s">
        <v>261</v>
      </c>
      <c r="I60" s="1" t="s">
        <v>649</v>
      </c>
      <c r="J60" s="1" t="s">
        <v>658</v>
      </c>
      <c r="K60" s="4" t="s">
        <v>663</v>
      </c>
      <c r="L60" s="4" t="s">
        <v>664</v>
      </c>
      <c r="M60" s="13">
        <v>0</v>
      </c>
      <c r="N60" s="13">
        <v>1</v>
      </c>
      <c r="O60" s="13">
        <v>1</v>
      </c>
      <c r="P60" s="13">
        <v>1</v>
      </c>
      <c r="Q60" s="13">
        <v>1</v>
      </c>
    </row>
    <row r="61" spans="1:17" ht="15" customHeight="1" x14ac:dyDescent="0.25">
      <c r="A61" s="13">
        <v>22</v>
      </c>
      <c r="B61" s="1" t="s">
        <v>114</v>
      </c>
      <c r="C61" s="1" t="s">
        <v>925</v>
      </c>
      <c r="D61" s="1" t="s">
        <v>28</v>
      </c>
      <c r="E61" s="4" t="s">
        <v>577</v>
      </c>
      <c r="F61" s="4" t="s">
        <v>327</v>
      </c>
      <c r="G61" s="5" t="s">
        <v>374</v>
      </c>
      <c r="H61" s="1" t="s">
        <v>262</v>
      </c>
      <c r="I61" s="1" t="s">
        <v>649</v>
      </c>
      <c r="J61" s="1" t="s">
        <v>658</v>
      </c>
      <c r="K61" s="4" t="s">
        <v>663</v>
      </c>
      <c r="L61" s="4" t="s">
        <v>664</v>
      </c>
      <c r="M61" s="13">
        <v>0</v>
      </c>
      <c r="N61" s="13">
        <v>0</v>
      </c>
      <c r="O61" s="13">
        <v>1</v>
      </c>
      <c r="P61" s="13">
        <v>1</v>
      </c>
      <c r="Q61" s="13">
        <v>1</v>
      </c>
    </row>
    <row r="62" spans="1:17" ht="15" customHeight="1" x14ac:dyDescent="0.25">
      <c r="A62" s="13">
        <v>22</v>
      </c>
      <c r="B62" s="1" t="s">
        <v>114</v>
      </c>
      <c r="C62" s="1" t="s">
        <v>925</v>
      </c>
      <c r="D62" s="1" t="s">
        <v>28</v>
      </c>
      <c r="E62" s="4" t="s">
        <v>578</v>
      </c>
      <c r="F62" s="4" t="s">
        <v>327</v>
      </c>
      <c r="G62" s="5" t="s">
        <v>374</v>
      </c>
      <c r="H62" s="1" t="s">
        <v>263</v>
      </c>
      <c r="I62" s="1" t="s">
        <v>649</v>
      </c>
      <c r="J62" s="1" t="s">
        <v>658</v>
      </c>
      <c r="K62" s="4" t="s">
        <v>663</v>
      </c>
      <c r="L62" s="4" t="s">
        <v>664</v>
      </c>
      <c r="M62" s="13">
        <v>0</v>
      </c>
      <c r="N62" s="13">
        <v>0</v>
      </c>
      <c r="O62" s="13">
        <v>1</v>
      </c>
      <c r="P62" s="13">
        <v>1</v>
      </c>
      <c r="Q62" s="13">
        <v>1</v>
      </c>
    </row>
    <row r="63" spans="1:17" ht="15" customHeight="1" x14ac:dyDescent="0.25">
      <c r="A63" s="13">
        <v>22</v>
      </c>
      <c r="B63" s="1" t="s">
        <v>114</v>
      </c>
      <c r="C63" s="1" t="s">
        <v>925</v>
      </c>
      <c r="D63" s="1" t="s">
        <v>28</v>
      </c>
      <c r="E63" s="4" t="s">
        <v>264</v>
      </c>
      <c r="F63" s="4" t="s">
        <v>327</v>
      </c>
      <c r="G63" s="5" t="s">
        <v>374</v>
      </c>
      <c r="H63" s="1" t="s">
        <v>579</v>
      </c>
      <c r="I63" s="1" t="s">
        <v>649</v>
      </c>
      <c r="J63" s="1" t="s">
        <v>658</v>
      </c>
      <c r="K63" s="4" t="s">
        <v>663</v>
      </c>
      <c r="L63" s="4" t="s">
        <v>664</v>
      </c>
      <c r="M63" s="13">
        <v>0</v>
      </c>
      <c r="N63" s="13">
        <v>1</v>
      </c>
      <c r="O63" s="13">
        <v>1</v>
      </c>
      <c r="P63" s="13">
        <v>1</v>
      </c>
      <c r="Q63" s="13">
        <v>1</v>
      </c>
    </row>
    <row r="64" spans="1:17" ht="15" customHeight="1" x14ac:dyDescent="0.25">
      <c r="A64" s="13">
        <v>22</v>
      </c>
      <c r="B64" s="1" t="s">
        <v>114</v>
      </c>
      <c r="C64" s="1" t="s">
        <v>925</v>
      </c>
      <c r="D64" s="1" t="s">
        <v>28</v>
      </c>
      <c r="E64" s="4" t="s">
        <v>580</v>
      </c>
      <c r="F64" s="4" t="s">
        <v>327</v>
      </c>
      <c r="G64" s="5" t="s">
        <v>374</v>
      </c>
      <c r="H64" s="1" t="s">
        <v>265</v>
      </c>
      <c r="I64" s="1" t="s">
        <v>649</v>
      </c>
      <c r="J64" s="1" t="s">
        <v>658</v>
      </c>
      <c r="K64" s="4" t="s">
        <v>663</v>
      </c>
      <c r="L64" s="4" t="s">
        <v>664</v>
      </c>
      <c r="M64" s="13">
        <v>0</v>
      </c>
      <c r="N64" s="13">
        <v>0</v>
      </c>
      <c r="O64" s="13">
        <v>1</v>
      </c>
      <c r="P64" s="13">
        <v>1</v>
      </c>
      <c r="Q64" s="13">
        <v>1</v>
      </c>
    </row>
    <row r="65" spans="1:17" ht="15" customHeight="1" x14ac:dyDescent="0.25">
      <c r="A65" s="13">
        <v>22</v>
      </c>
      <c r="B65" s="1" t="s">
        <v>114</v>
      </c>
      <c r="C65" s="1" t="s">
        <v>925</v>
      </c>
      <c r="D65" s="1" t="s">
        <v>28</v>
      </c>
      <c r="E65" s="4" t="s">
        <v>581</v>
      </c>
      <c r="F65" s="4" t="s">
        <v>327</v>
      </c>
      <c r="G65" s="5" t="s">
        <v>374</v>
      </c>
      <c r="H65" s="1" t="s">
        <v>266</v>
      </c>
      <c r="I65" s="1" t="s">
        <v>649</v>
      </c>
      <c r="J65" s="1" t="s">
        <v>658</v>
      </c>
      <c r="K65" s="4" t="s">
        <v>663</v>
      </c>
      <c r="L65" s="4" t="s">
        <v>664</v>
      </c>
      <c r="M65" s="13">
        <v>0</v>
      </c>
      <c r="N65" s="13">
        <v>0</v>
      </c>
      <c r="O65" s="13">
        <v>1</v>
      </c>
      <c r="P65" s="13">
        <v>1</v>
      </c>
      <c r="Q65" s="13">
        <v>1</v>
      </c>
    </row>
    <row r="66" spans="1:17" ht="15" customHeight="1" x14ac:dyDescent="0.25">
      <c r="A66" s="13">
        <v>29</v>
      </c>
      <c r="B66" s="1" t="s">
        <v>148</v>
      </c>
      <c r="C66" s="1" t="s">
        <v>926</v>
      </c>
      <c r="D66" s="1" t="s">
        <v>28</v>
      </c>
      <c r="E66" s="4" t="s">
        <v>267</v>
      </c>
      <c r="F66" s="4" t="s">
        <v>327</v>
      </c>
      <c r="G66" s="5" t="s">
        <v>374</v>
      </c>
      <c r="H66" s="1" t="s">
        <v>582</v>
      </c>
      <c r="I66" s="1" t="s">
        <v>649</v>
      </c>
      <c r="J66" s="1" t="s">
        <v>658</v>
      </c>
      <c r="K66" s="4" t="s">
        <v>663</v>
      </c>
      <c r="L66" s="4" t="s">
        <v>664</v>
      </c>
      <c r="M66" s="13">
        <v>0</v>
      </c>
      <c r="N66" s="13">
        <v>0</v>
      </c>
      <c r="O66" s="13">
        <v>0</v>
      </c>
      <c r="P66" s="13">
        <v>1</v>
      </c>
      <c r="Q66" s="13">
        <v>0</v>
      </c>
    </row>
    <row r="67" spans="1:17" ht="15" customHeight="1" x14ac:dyDescent="0.25">
      <c r="A67" s="2">
        <v>38</v>
      </c>
      <c r="B67" s="1" t="s">
        <v>187</v>
      </c>
      <c r="C67" s="1" t="s">
        <v>929</v>
      </c>
      <c r="D67" s="1" t="s">
        <v>17</v>
      </c>
      <c r="E67" s="1" t="s">
        <v>308</v>
      </c>
      <c r="F67" s="1" t="s">
        <v>309</v>
      </c>
      <c r="G67" s="1" t="s">
        <v>499</v>
      </c>
      <c r="H67" s="1" t="s">
        <v>500</v>
      </c>
      <c r="I67" s="1" t="s">
        <v>649</v>
      </c>
      <c r="J67" s="1" t="s">
        <v>658</v>
      </c>
      <c r="K67" s="1" t="s">
        <v>662</v>
      </c>
      <c r="L67" s="1" t="s">
        <v>672</v>
      </c>
      <c r="M67" s="2">
        <v>0</v>
      </c>
      <c r="N67" s="2">
        <v>500</v>
      </c>
      <c r="O67" s="2" t="s">
        <v>729</v>
      </c>
      <c r="P67" s="2" t="s">
        <v>730</v>
      </c>
      <c r="Q67" s="2" t="s">
        <v>730</v>
      </c>
    </row>
    <row r="68" spans="1:17" ht="15" customHeight="1" x14ac:dyDescent="0.25">
      <c r="A68" s="2">
        <v>38</v>
      </c>
      <c r="B68" s="1" t="s">
        <v>187</v>
      </c>
      <c r="C68" s="1" t="s">
        <v>929</v>
      </c>
      <c r="D68" s="1" t="s">
        <v>17</v>
      </c>
      <c r="E68" s="1" t="s">
        <v>189</v>
      </c>
      <c r="F68" s="1" t="s">
        <v>190</v>
      </c>
      <c r="G68" s="1" t="s">
        <v>501</v>
      </c>
      <c r="H68" s="1" t="s">
        <v>502</v>
      </c>
      <c r="I68" s="1" t="s">
        <v>649</v>
      </c>
      <c r="J68" s="1" t="s">
        <v>658</v>
      </c>
      <c r="K68" s="1" t="s">
        <v>663</v>
      </c>
      <c r="L68" s="1" t="s">
        <v>672</v>
      </c>
      <c r="M68" s="2" t="s">
        <v>733</v>
      </c>
      <c r="N68" s="2" t="s">
        <v>734</v>
      </c>
      <c r="O68" s="2" t="s">
        <v>735</v>
      </c>
      <c r="P68" s="2" t="s">
        <v>723</v>
      </c>
      <c r="Q68" s="2" t="s">
        <v>723</v>
      </c>
    </row>
    <row r="69" spans="1:17" ht="15" customHeight="1" x14ac:dyDescent="0.25">
      <c r="A69" s="2">
        <v>38</v>
      </c>
      <c r="B69" s="1" t="s">
        <v>187</v>
      </c>
      <c r="C69" s="1" t="s">
        <v>929</v>
      </c>
      <c r="D69" s="1" t="s">
        <v>17</v>
      </c>
      <c r="E69" s="1" t="s">
        <v>191</v>
      </c>
      <c r="F69" s="1" t="s">
        <v>192</v>
      </c>
      <c r="G69" s="1" t="s">
        <v>503</v>
      </c>
      <c r="H69" s="1" t="s">
        <v>193</v>
      </c>
      <c r="I69" s="1" t="s">
        <v>649</v>
      </c>
      <c r="J69" s="1" t="s">
        <v>658</v>
      </c>
      <c r="K69" s="1" t="s">
        <v>663</v>
      </c>
      <c r="L69" s="1" t="s">
        <v>672</v>
      </c>
      <c r="M69" s="2">
        <v>5</v>
      </c>
      <c r="N69" s="2">
        <v>5</v>
      </c>
      <c r="O69" s="2">
        <v>40</v>
      </c>
      <c r="P69" s="2">
        <v>40</v>
      </c>
      <c r="Q69" s="2">
        <v>40</v>
      </c>
    </row>
    <row r="70" spans="1:17" ht="15" customHeight="1" x14ac:dyDescent="0.25">
      <c r="A70" s="2">
        <v>38</v>
      </c>
      <c r="B70" s="1" t="s">
        <v>187</v>
      </c>
      <c r="C70" s="1" t="s">
        <v>929</v>
      </c>
      <c r="D70" s="1" t="s">
        <v>17</v>
      </c>
      <c r="E70" s="1" t="s">
        <v>194</v>
      </c>
      <c r="F70" s="1" t="s">
        <v>195</v>
      </c>
      <c r="G70" s="1" t="s">
        <v>188</v>
      </c>
      <c r="H70" s="1" t="s">
        <v>504</v>
      </c>
      <c r="I70" s="1" t="s">
        <v>649</v>
      </c>
      <c r="J70" s="1" t="s">
        <v>658</v>
      </c>
      <c r="K70" s="1" t="s">
        <v>663</v>
      </c>
      <c r="L70" s="1" t="s">
        <v>672</v>
      </c>
      <c r="M70" s="2">
        <v>0</v>
      </c>
      <c r="N70" s="2">
        <v>0</v>
      </c>
      <c r="O70" s="2">
        <v>500</v>
      </c>
      <c r="P70" s="2">
        <v>500</v>
      </c>
      <c r="Q70" s="2">
        <v>500</v>
      </c>
    </row>
    <row r="71" spans="1:17" ht="15" customHeight="1" x14ac:dyDescent="0.25">
      <c r="A71" s="13">
        <v>27</v>
      </c>
      <c r="B71" s="1" t="s">
        <v>145</v>
      </c>
      <c r="C71" s="1" t="s">
        <v>930</v>
      </c>
      <c r="D71" s="1" t="s">
        <v>17</v>
      </c>
      <c r="E71" s="4" t="s">
        <v>268</v>
      </c>
      <c r="F71" s="4" t="s">
        <v>583</v>
      </c>
      <c r="G71" s="5" t="s">
        <v>374</v>
      </c>
      <c r="H71" s="1" t="s">
        <v>584</v>
      </c>
      <c r="I71" s="1" t="s">
        <v>649</v>
      </c>
      <c r="J71" s="1" t="s">
        <v>658</v>
      </c>
      <c r="K71" s="4" t="s">
        <v>662</v>
      </c>
      <c r="L71" s="4" t="s">
        <v>664</v>
      </c>
      <c r="M71" s="13">
        <v>3</v>
      </c>
      <c r="N71" s="2">
        <v>6</v>
      </c>
      <c r="O71" s="2">
        <v>8</v>
      </c>
      <c r="P71" s="2">
        <v>10</v>
      </c>
      <c r="Q71" s="2">
        <v>10</v>
      </c>
    </row>
    <row r="72" spans="1:17" ht="15" customHeight="1" x14ac:dyDescent="0.25">
      <c r="A72" s="13">
        <v>30</v>
      </c>
      <c r="B72" s="1" t="s">
        <v>155</v>
      </c>
      <c r="C72" s="1" t="s">
        <v>919</v>
      </c>
      <c r="D72" s="1" t="s">
        <v>29</v>
      </c>
      <c r="E72" s="4" t="s">
        <v>585</v>
      </c>
      <c r="F72" s="4" t="s">
        <v>327</v>
      </c>
      <c r="G72" s="5" t="s">
        <v>374</v>
      </c>
      <c r="H72" s="1" t="s">
        <v>269</v>
      </c>
      <c r="I72" s="1" t="s">
        <v>649</v>
      </c>
      <c r="J72" s="1" t="s">
        <v>658</v>
      </c>
      <c r="K72" s="4" t="s">
        <v>663</v>
      </c>
      <c r="L72" s="4" t="s">
        <v>664</v>
      </c>
      <c r="M72" s="13">
        <v>0</v>
      </c>
      <c r="N72" s="13">
        <v>0</v>
      </c>
      <c r="O72" s="13">
        <v>0</v>
      </c>
      <c r="P72" s="13">
        <v>1</v>
      </c>
      <c r="Q72" s="13">
        <v>1</v>
      </c>
    </row>
    <row r="73" spans="1:17" ht="15" customHeight="1" x14ac:dyDescent="0.25">
      <c r="A73" s="13">
        <v>11</v>
      </c>
      <c r="B73" s="1" t="s">
        <v>48</v>
      </c>
      <c r="C73" s="1" t="s">
        <v>921</v>
      </c>
      <c r="D73" s="1" t="s">
        <v>29</v>
      </c>
      <c r="E73" s="4" t="s">
        <v>586</v>
      </c>
      <c r="F73" s="4" t="s">
        <v>327</v>
      </c>
      <c r="G73" s="5" t="s">
        <v>374</v>
      </c>
      <c r="H73" s="1" t="s">
        <v>270</v>
      </c>
      <c r="I73" s="1" t="s">
        <v>649</v>
      </c>
      <c r="J73" s="1" t="s">
        <v>658</v>
      </c>
      <c r="K73" s="4" t="s">
        <v>663</v>
      </c>
      <c r="L73" s="4" t="s">
        <v>664</v>
      </c>
      <c r="M73" s="13">
        <v>0</v>
      </c>
      <c r="N73" s="13">
        <v>1</v>
      </c>
      <c r="O73" s="13">
        <v>1</v>
      </c>
      <c r="P73" s="13">
        <v>1</v>
      </c>
      <c r="Q73" s="13">
        <v>1</v>
      </c>
    </row>
    <row r="74" spans="1:17" ht="15" customHeight="1" x14ac:dyDescent="0.25">
      <c r="A74" s="13">
        <v>74</v>
      </c>
      <c r="B74" s="1" t="s">
        <v>199</v>
      </c>
      <c r="C74" s="1" t="s">
        <v>931</v>
      </c>
      <c r="D74" s="1" t="s">
        <v>29</v>
      </c>
      <c r="E74" s="4" t="s">
        <v>587</v>
      </c>
      <c r="F74" s="4" t="s">
        <v>271</v>
      </c>
      <c r="G74" s="5" t="s">
        <v>374</v>
      </c>
      <c r="H74" s="1" t="s">
        <v>588</v>
      </c>
      <c r="I74" s="1" t="s">
        <v>649</v>
      </c>
      <c r="J74" s="1" t="s">
        <v>658</v>
      </c>
      <c r="K74" s="4" t="s">
        <v>662</v>
      </c>
      <c r="L74" s="4" t="s">
        <v>664</v>
      </c>
      <c r="M74" s="13">
        <v>3</v>
      </c>
      <c r="N74" s="2">
        <v>22</v>
      </c>
      <c r="O74" s="2">
        <v>26</v>
      </c>
      <c r="P74" s="2">
        <v>30</v>
      </c>
      <c r="Q74" s="2">
        <v>30</v>
      </c>
    </row>
    <row r="75" spans="1:17" ht="15" customHeight="1" x14ac:dyDescent="0.25">
      <c r="A75" s="2">
        <v>30</v>
      </c>
      <c r="B75" s="1" t="s">
        <v>155</v>
      </c>
      <c r="C75" s="1" t="s">
        <v>919</v>
      </c>
      <c r="D75" s="1" t="s">
        <v>21</v>
      </c>
      <c r="E75" t="s">
        <v>464</v>
      </c>
      <c r="F75" t="s">
        <v>158</v>
      </c>
      <c r="G75" t="s">
        <v>465</v>
      </c>
      <c r="H75" t="s">
        <v>159</v>
      </c>
      <c r="I75" s="1" t="s">
        <v>649</v>
      </c>
      <c r="J75" s="1" t="s">
        <v>658</v>
      </c>
      <c r="K75" t="s">
        <v>662</v>
      </c>
      <c r="L75" s="4" t="s">
        <v>664</v>
      </c>
      <c r="M75" s="2">
        <v>121</v>
      </c>
      <c r="N75" s="2">
        <v>500</v>
      </c>
      <c r="O75" s="2">
        <v>750</v>
      </c>
      <c r="P75" s="2" t="s">
        <v>729</v>
      </c>
      <c r="Q75" s="2" t="s">
        <v>729</v>
      </c>
    </row>
    <row r="76" spans="1:17" ht="15" customHeight="1" x14ac:dyDescent="0.25">
      <c r="A76" s="2">
        <v>30</v>
      </c>
      <c r="B76" s="1" t="s">
        <v>155</v>
      </c>
      <c r="C76" s="1" t="s">
        <v>919</v>
      </c>
      <c r="D76" s="1" t="s">
        <v>21</v>
      </c>
      <c r="E76" s="1" t="s">
        <v>160</v>
      </c>
      <c r="F76" s="1" t="s">
        <v>466</v>
      </c>
      <c r="G76" s="1" t="s">
        <v>161</v>
      </c>
      <c r="H76" s="1" t="s">
        <v>317</v>
      </c>
      <c r="I76" s="1" t="s">
        <v>649</v>
      </c>
      <c r="J76" s="1" t="s">
        <v>658</v>
      </c>
      <c r="K76" s="1" t="s">
        <v>662</v>
      </c>
      <c r="L76" s="1" t="s">
        <v>673</v>
      </c>
      <c r="M76" s="2">
        <v>200</v>
      </c>
      <c r="N76" s="2">
        <v>250</v>
      </c>
      <c r="O76" s="2">
        <v>300</v>
      </c>
      <c r="P76" s="2">
        <v>350</v>
      </c>
      <c r="Q76" s="2">
        <v>400</v>
      </c>
    </row>
    <row r="77" spans="1:17" ht="15" customHeight="1" x14ac:dyDescent="0.25">
      <c r="A77" s="2">
        <v>30</v>
      </c>
      <c r="B77" s="1" t="s">
        <v>155</v>
      </c>
      <c r="C77" s="1" t="s">
        <v>919</v>
      </c>
      <c r="D77" s="1" t="s">
        <v>21</v>
      </c>
      <c r="E77" s="1" t="s">
        <v>162</v>
      </c>
      <c r="F77" s="1" t="s">
        <v>467</v>
      </c>
      <c r="G77" s="1" t="s">
        <v>468</v>
      </c>
      <c r="H77" s="1" t="s">
        <v>469</v>
      </c>
      <c r="I77" s="1" t="s">
        <v>649</v>
      </c>
      <c r="J77" s="1" t="s">
        <v>658</v>
      </c>
      <c r="K77" s="1" t="s">
        <v>662</v>
      </c>
      <c r="L77" s="1" t="s">
        <v>674</v>
      </c>
      <c r="M77" s="2">
        <v>0</v>
      </c>
      <c r="N77" s="2" t="s">
        <v>736</v>
      </c>
      <c r="O77" s="2" t="s">
        <v>731</v>
      </c>
      <c r="P77" s="2" t="s">
        <v>737</v>
      </c>
      <c r="Q77" s="2" t="s">
        <v>738</v>
      </c>
    </row>
    <row r="78" spans="1:17" ht="15" customHeight="1" x14ac:dyDescent="0.25">
      <c r="A78" s="2">
        <v>34</v>
      </c>
      <c r="B78" s="1" t="s">
        <v>176</v>
      </c>
      <c r="C78" s="1" t="s">
        <v>932</v>
      </c>
      <c r="D78" s="1" t="s">
        <v>21</v>
      </c>
      <c r="E78" s="1" t="s">
        <v>181</v>
      </c>
      <c r="F78" s="4" t="s">
        <v>492</v>
      </c>
      <c r="G78" s="4" t="s">
        <v>493</v>
      </c>
      <c r="H78" s="9" t="s">
        <v>182</v>
      </c>
      <c r="I78" s="1" t="s">
        <v>649</v>
      </c>
      <c r="J78" s="1" t="s">
        <v>658</v>
      </c>
      <c r="K78" s="4" t="s">
        <v>662</v>
      </c>
      <c r="L78" s="4" t="s">
        <v>664</v>
      </c>
      <c r="M78" s="17">
        <v>0</v>
      </c>
      <c r="N78" s="17">
        <v>8</v>
      </c>
      <c r="O78" s="17">
        <v>15</v>
      </c>
      <c r="P78" s="17">
        <v>25</v>
      </c>
      <c r="Q78" s="17">
        <v>25</v>
      </c>
    </row>
    <row r="79" spans="1:17" ht="15" customHeight="1" x14ac:dyDescent="0.25">
      <c r="A79" s="2">
        <v>19</v>
      </c>
      <c r="B79" s="1" t="s">
        <v>98</v>
      </c>
      <c r="C79" s="1" t="s">
        <v>933</v>
      </c>
      <c r="D79" s="1" t="s">
        <v>30</v>
      </c>
      <c r="E79" s="4" t="s">
        <v>387</v>
      </c>
      <c r="F79" s="4" t="s">
        <v>99</v>
      </c>
      <c r="G79" s="4" t="s">
        <v>388</v>
      </c>
      <c r="H79" s="4" t="s">
        <v>389</v>
      </c>
      <c r="I79" s="1" t="s">
        <v>649</v>
      </c>
      <c r="J79" s="4" t="s">
        <v>658</v>
      </c>
      <c r="K79" s="4" t="s">
        <v>662</v>
      </c>
      <c r="L79" s="4" t="s">
        <v>664</v>
      </c>
      <c r="M79" s="13">
        <v>0</v>
      </c>
      <c r="N79" s="13">
        <v>2</v>
      </c>
      <c r="O79" s="13">
        <v>4</v>
      </c>
      <c r="P79" s="13">
        <v>6</v>
      </c>
      <c r="Q79" s="13">
        <v>6</v>
      </c>
    </row>
    <row r="80" spans="1:17" ht="15" customHeight="1" x14ac:dyDescent="0.25">
      <c r="A80" s="2">
        <v>19</v>
      </c>
      <c r="B80" s="1" t="s">
        <v>98</v>
      </c>
      <c r="C80" s="1" t="s">
        <v>933</v>
      </c>
      <c r="D80" s="1" t="s">
        <v>30</v>
      </c>
      <c r="E80" s="1" t="s">
        <v>100</v>
      </c>
      <c r="F80" s="1" t="s">
        <v>390</v>
      </c>
      <c r="G80" s="1" t="s">
        <v>391</v>
      </c>
      <c r="H80" s="1" t="s">
        <v>392</v>
      </c>
      <c r="I80" s="1" t="s">
        <v>649</v>
      </c>
      <c r="J80" s="1" t="s">
        <v>658</v>
      </c>
      <c r="K80" s="1" t="s">
        <v>663</v>
      </c>
      <c r="L80" s="1" t="s">
        <v>675</v>
      </c>
      <c r="M80" s="2" t="s">
        <v>739</v>
      </c>
      <c r="N80" s="2" t="s">
        <v>740</v>
      </c>
      <c r="O80" s="2" t="s">
        <v>740</v>
      </c>
      <c r="P80" s="2" t="s">
        <v>740</v>
      </c>
      <c r="Q80" s="2" t="s">
        <v>740</v>
      </c>
    </row>
    <row r="81" spans="1:17" ht="15" customHeight="1" x14ac:dyDescent="0.25">
      <c r="A81" s="2">
        <v>19</v>
      </c>
      <c r="B81" s="1" t="s">
        <v>98</v>
      </c>
      <c r="C81" s="1" t="s">
        <v>933</v>
      </c>
      <c r="D81" s="1" t="s">
        <v>30</v>
      </c>
      <c r="E81" s="1" t="s">
        <v>101</v>
      </c>
      <c r="F81" s="1" t="s">
        <v>393</v>
      </c>
      <c r="G81" s="1" t="s">
        <v>394</v>
      </c>
      <c r="H81" s="1" t="s">
        <v>395</v>
      </c>
      <c r="I81" s="1" t="s">
        <v>649</v>
      </c>
      <c r="J81" s="1" t="s">
        <v>658</v>
      </c>
      <c r="K81" s="1" t="s">
        <v>663</v>
      </c>
      <c r="L81" s="1" t="s">
        <v>675</v>
      </c>
      <c r="M81" s="2" t="s">
        <v>741</v>
      </c>
      <c r="N81" s="2" t="s">
        <v>742</v>
      </c>
      <c r="O81" s="2" t="s">
        <v>742</v>
      </c>
      <c r="P81" s="2" t="s">
        <v>742</v>
      </c>
      <c r="Q81" s="2" t="s">
        <v>742</v>
      </c>
    </row>
    <row r="82" spans="1:17" ht="15" customHeight="1" x14ac:dyDescent="0.25">
      <c r="A82" s="2">
        <v>19</v>
      </c>
      <c r="B82" s="1" t="s">
        <v>98</v>
      </c>
      <c r="C82" s="1" t="s">
        <v>933</v>
      </c>
      <c r="D82" s="1" t="s">
        <v>30</v>
      </c>
      <c r="E82" s="1" t="s">
        <v>102</v>
      </c>
      <c r="F82" s="1" t="s">
        <v>396</v>
      </c>
      <c r="G82" s="1" t="s">
        <v>397</v>
      </c>
      <c r="H82" s="1" t="s">
        <v>398</v>
      </c>
      <c r="I82" s="1" t="s">
        <v>649</v>
      </c>
      <c r="J82" s="1" t="s">
        <v>658</v>
      </c>
      <c r="K82" s="1" t="s">
        <v>663</v>
      </c>
      <c r="L82" s="1" t="s">
        <v>675</v>
      </c>
      <c r="M82" s="2" t="s">
        <v>743</v>
      </c>
      <c r="N82" s="2" t="s">
        <v>744</v>
      </c>
      <c r="O82" s="2" t="s">
        <v>745</v>
      </c>
      <c r="P82" s="2" t="s">
        <v>746</v>
      </c>
      <c r="Q82" s="2" t="s">
        <v>747</v>
      </c>
    </row>
    <row r="83" spans="1:17" ht="15" customHeight="1" x14ac:dyDescent="0.25">
      <c r="A83" s="2">
        <v>19</v>
      </c>
      <c r="B83" s="1" t="s">
        <v>98</v>
      </c>
      <c r="C83" s="1" t="s">
        <v>933</v>
      </c>
      <c r="D83" s="1" t="s">
        <v>30</v>
      </c>
      <c r="E83" s="1" t="s">
        <v>103</v>
      </c>
      <c r="F83" s="1" t="s">
        <v>399</v>
      </c>
      <c r="G83" s="1" t="s">
        <v>394</v>
      </c>
      <c r="H83" s="1" t="s">
        <v>400</v>
      </c>
      <c r="I83" s="1" t="s">
        <v>649</v>
      </c>
      <c r="J83" s="1" t="s">
        <v>658</v>
      </c>
      <c r="K83" s="1" t="s">
        <v>662</v>
      </c>
      <c r="L83" s="1" t="s">
        <v>675</v>
      </c>
      <c r="M83" s="2">
        <v>157</v>
      </c>
      <c r="N83" s="2">
        <v>157</v>
      </c>
      <c r="O83" s="2">
        <f>N83*2</f>
        <v>314</v>
      </c>
      <c r="P83" s="2">
        <f>N83*3</f>
        <v>471</v>
      </c>
      <c r="Q83" s="2">
        <f>N83*4</f>
        <v>628</v>
      </c>
    </row>
    <row r="84" spans="1:17" ht="15" customHeight="1" x14ac:dyDescent="0.25">
      <c r="A84" s="2">
        <v>19</v>
      </c>
      <c r="B84" s="1" t="s">
        <v>98</v>
      </c>
      <c r="C84" s="1" t="s">
        <v>933</v>
      </c>
      <c r="D84" s="1" t="s">
        <v>30</v>
      </c>
      <c r="E84" s="1" t="s">
        <v>104</v>
      </c>
      <c r="F84" s="1" t="s">
        <v>401</v>
      </c>
      <c r="G84" s="1" t="s">
        <v>394</v>
      </c>
      <c r="H84" s="1" t="s">
        <v>402</v>
      </c>
      <c r="I84" s="1" t="s">
        <v>649</v>
      </c>
      <c r="J84" s="1" t="s">
        <v>658</v>
      </c>
      <c r="K84" s="1" t="s">
        <v>663</v>
      </c>
      <c r="L84" s="1" t="s">
        <v>675</v>
      </c>
      <c r="M84" s="2" t="s">
        <v>748</v>
      </c>
      <c r="N84" s="2" t="s">
        <v>749</v>
      </c>
      <c r="O84" s="2" t="s">
        <v>749</v>
      </c>
      <c r="P84" s="2" t="s">
        <v>749</v>
      </c>
      <c r="Q84" s="2" t="s">
        <v>749</v>
      </c>
    </row>
    <row r="85" spans="1:17" ht="15" customHeight="1" x14ac:dyDescent="0.25">
      <c r="A85" s="2">
        <v>30</v>
      </c>
      <c r="B85" s="1" t="s">
        <v>155</v>
      </c>
      <c r="C85" s="1" t="s">
        <v>919</v>
      </c>
      <c r="D85" s="1" t="s">
        <v>31</v>
      </c>
      <c r="E85" s="1" t="s">
        <v>163</v>
      </c>
      <c r="F85" s="1" t="s">
        <v>470</v>
      </c>
      <c r="G85" s="1" t="s">
        <v>952</v>
      </c>
      <c r="H85" s="1" t="s">
        <v>471</v>
      </c>
      <c r="I85" s="1" t="s">
        <v>649</v>
      </c>
      <c r="J85" s="1" t="s">
        <v>658</v>
      </c>
      <c r="K85" s="1" t="s">
        <v>662</v>
      </c>
      <c r="L85" s="1" t="s">
        <v>676</v>
      </c>
      <c r="M85" s="2" t="s">
        <v>750</v>
      </c>
      <c r="N85" s="2" t="s">
        <v>751</v>
      </c>
      <c r="O85" s="2" t="s">
        <v>751</v>
      </c>
      <c r="P85" s="2" t="s">
        <v>751</v>
      </c>
      <c r="Q85" s="2" t="s">
        <v>751</v>
      </c>
    </row>
    <row r="86" spans="1:17" ht="15" customHeight="1" x14ac:dyDescent="0.25">
      <c r="A86" s="2">
        <v>30</v>
      </c>
      <c r="B86" s="1" t="s">
        <v>155</v>
      </c>
      <c r="C86" s="1" t="s">
        <v>919</v>
      </c>
      <c r="D86" s="1" t="s">
        <v>31</v>
      </c>
      <c r="E86" s="1" t="s">
        <v>164</v>
      </c>
      <c r="F86" s="1" t="s">
        <v>165</v>
      </c>
      <c r="G86" s="1" t="s">
        <v>472</v>
      </c>
      <c r="H86" s="7" t="s">
        <v>473</v>
      </c>
      <c r="I86" s="1" t="s">
        <v>648</v>
      </c>
      <c r="J86" s="1" t="s">
        <v>658</v>
      </c>
      <c r="K86" s="1" t="s">
        <v>662</v>
      </c>
      <c r="L86" s="1" t="s">
        <v>666</v>
      </c>
      <c r="M86" s="2" t="s">
        <v>752</v>
      </c>
      <c r="N86" s="2" t="s">
        <v>753</v>
      </c>
      <c r="O86" s="2" t="s">
        <v>754</v>
      </c>
      <c r="P86" s="2" t="s">
        <v>755</v>
      </c>
      <c r="Q86" s="2" t="s">
        <v>756</v>
      </c>
    </row>
    <row r="87" spans="1:17" ht="15" customHeight="1" x14ac:dyDescent="0.25">
      <c r="A87" s="13">
        <v>30</v>
      </c>
      <c r="B87" s="1" t="s">
        <v>155</v>
      </c>
      <c r="C87" s="1" t="s">
        <v>919</v>
      </c>
      <c r="D87" s="1" t="s">
        <v>31</v>
      </c>
      <c r="E87" s="4" t="s">
        <v>272</v>
      </c>
      <c r="F87" s="4" t="s">
        <v>589</v>
      </c>
      <c r="G87" s="5" t="s">
        <v>374</v>
      </c>
      <c r="H87" s="1" t="s">
        <v>590</v>
      </c>
      <c r="I87" s="4" t="s">
        <v>650</v>
      </c>
      <c r="J87" s="1" t="s">
        <v>658</v>
      </c>
      <c r="K87" s="4" t="s">
        <v>662</v>
      </c>
      <c r="L87" s="4" t="s">
        <v>664</v>
      </c>
      <c r="M87" s="2">
        <v>0</v>
      </c>
      <c r="N87" s="2" t="s">
        <v>757</v>
      </c>
      <c r="O87" s="2" t="s">
        <v>757</v>
      </c>
      <c r="P87" s="2" t="s">
        <v>757</v>
      </c>
      <c r="Q87" s="2" t="s">
        <v>757</v>
      </c>
    </row>
    <row r="88" spans="1:17" ht="15" customHeight="1" x14ac:dyDescent="0.25">
      <c r="A88" s="13">
        <v>30</v>
      </c>
      <c r="B88" s="1" t="s">
        <v>155</v>
      </c>
      <c r="C88" s="1" t="s">
        <v>919</v>
      </c>
      <c r="D88" s="1" t="s">
        <v>31</v>
      </c>
      <c r="E88" s="4" t="s">
        <v>273</v>
      </c>
      <c r="F88" s="4" t="s">
        <v>591</v>
      </c>
      <c r="G88" s="5" t="s">
        <v>374</v>
      </c>
      <c r="H88" s="1" t="s">
        <v>591</v>
      </c>
      <c r="I88" s="1" t="s">
        <v>648</v>
      </c>
      <c r="J88" s="1" t="s">
        <v>658</v>
      </c>
      <c r="K88" s="4" t="s">
        <v>663</v>
      </c>
      <c r="L88" s="4" t="s">
        <v>664</v>
      </c>
      <c r="M88" s="13" t="s">
        <v>807</v>
      </c>
      <c r="N88" s="13" t="s">
        <v>897</v>
      </c>
      <c r="O88" s="13" t="s">
        <v>759</v>
      </c>
      <c r="P88" s="13" t="s">
        <v>898</v>
      </c>
      <c r="Q88" s="13" t="s">
        <v>898</v>
      </c>
    </row>
    <row r="89" spans="1:17" ht="15" customHeight="1" x14ac:dyDescent="0.25">
      <c r="A89" s="13">
        <v>34</v>
      </c>
      <c r="B89" s="1" t="s">
        <v>176</v>
      </c>
      <c r="C89" s="1" t="s">
        <v>932</v>
      </c>
      <c r="D89" s="1" t="s">
        <v>31</v>
      </c>
      <c r="E89" s="4" t="s">
        <v>274</v>
      </c>
      <c r="F89" s="4" t="s">
        <v>592</v>
      </c>
      <c r="G89" s="5" t="s">
        <v>374</v>
      </c>
      <c r="H89" s="1" t="s">
        <v>593</v>
      </c>
      <c r="I89" s="1" t="s">
        <v>649</v>
      </c>
      <c r="J89" s="1" t="s">
        <v>658</v>
      </c>
      <c r="K89" s="4" t="s">
        <v>662</v>
      </c>
      <c r="L89" s="4" t="s">
        <v>664</v>
      </c>
      <c r="M89" s="2" t="s">
        <v>760</v>
      </c>
      <c r="N89" s="2" t="s">
        <v>761</v>
      </c>
      <c r="O89" s="2" t="s">
        <v>761</v>
      </c>
      <c r="P89" s="2" t="s">
        <v>761</v>
      </c>
      <c r="Q89" s="2" t="s">
        <v>761</v>
      </c>
    </row>
    <row r="90" spans="1:17" ht="15" customHeight="1" x14ac:dyDescent="0.25">
      <c r="A90" s="13">
        <v>30</v>
      </c>
      <c r="B90" s="1" t="s">
        <v>155</v>
      </c>
      <c r="C90" s="1" t="s">
        <v>919</v>
      </c>
      <c r="D90" s="1" t="s">
        <v>31</v>
      </c>
      <c r="E90" s="4" t="s">
        <v>594</v>
      </c>
      <c r="F90" s="4" t="s">
        <v>275</v>
      </c>
      <c r="G90" s="5" t="s">
        <v>374</v>
      </c>
      <c r="H90" s="1" t="s">
        <v>595</v>
      </c>
      <c r="I90" s="1" t="s">
        <v>649</v>
      </c>
      <c r="J90" s="1" t="s">
        <v>658</v>
      </c>
      <c r="K90" s="4" t="s">
        <v>662</v>
      </c>
      <c r="L90" s="4" t="s">
        <v>664</v>
      </c>
      <c r="M90" s="2" t="s">
        <v>762</v>
      </c>
      <c r="N90" s="2" t="s">
        <v>763</v>
      </c>
      <c r="O90" s="2" t="s">
        <v>764</v>
      </c>
      <c r="P90" s="2" t="s">
        <v>765</v>
      </c>
      <c r="Q90" s="2" t="s">
        <v>765</v>
      </c>
    </row>
    <row r="91" spans="1:17" ht="15" customHeight="1" x14ac:dyDescent="0.25">
      <c r="A91" s="13">
        <v>30</v>
      </c>
      <c r="B91" s="1" t="s">
        <v>155</v>
      </c>
      <c r="C91" s="1" t="s">
        <v>919</v>
      </c>
      <c r="D91" s="1" t="s">
        <v>31</v>
      </c>
      <c r="E91" s="4" t="s">
        <v>596</v>
      </c>
      <c r="F91" s="4" t="s">
        <v>276</v>
      </c>
      <c r="G91" s="5" t="s">
        <v>374</v>
      </c>
      <c r="H91" s="1" t="s">
        <v>597</v>
      </c>
      <c r="I91" s="1" t="s">
        <v>648</v>
      </c>
      <c r="J91" s="1" t="s">
        <v>658</v>
      </c>
      <c r="K91" s="4" t="s">
        <v>663</v>
      </c>
      <c r="L91" s="4" t="s">
        <v>664</v>
      </c>
      <c r="M91" s="13">
        <v>0</v>
      </c>
      <c r="N91" s="13" t="s">
        <v>691</v>
      </c>
      <c r="O91" s="13" t="s">
        <v>758</v>
      </c>
      <c r="P91" s="13" t="s">
        <v>707</v>
      </c>
      <c r="Q91" s="13" t="s">
        <v>707</v>
      </c>
    </row>
    <row r="92" spans="1:17" ht="15" customHeight="1" x14ac:dyDescent="0.25">
      <c r="A92" s="13">
        <v>30</v>
      </c>
      <c r="B92" s="1" t="s">
        <v>155</v>
      </c>
      <c r="C92" s="1" t="s">
        <v>919</v>
      </c>
      <c r="D92" s="1" t="s">
        <v>31</v>
      </c>
      <c r="E92" s="4" t="s">
        <v>598</v>
      </c>
      <c r="F92" s="4" t="s">
        <v>277</v>
      </c>
      <c r="G92" s="5" t="s">
        <v>374</v>
      </c>
      <c r="H92" s="1" t="s">
        <v>599</v>
      </c>
      <c r="I92" s="1" t="s">
        <v>648</v>
      </c>
      <c r="J92" s="1" t="s">
        <v>658</v>
      </c>
      <c r="K92" s="4" t="s">
        <v>663</v>
      </c>
      <c r="L92" s="4" t="s">
        <v>664</v>
      </c>
      <c r="M92" s="13">
        <v>0</v>
      </c>
      <c r="N92" s="13" t="s">
        <v>691</v>
      </c>
      <c r="O92" s="13" t="s">
        <v>758</v>
      </c>
      <c r="P92" s="13" t="s">
        <v>707</v>
      </c>
      <c r="Q92" s="13" t="s">
        <v>707</v>
      </c>
    </row>
    <row r="93" spans="1:17" ht="15" customHeight="1" x14ac:dyDescent="0.25">
      <c r="A93" s="2">
        <v>20</v>
      </c>
      <c r="B93" s="1" t="s">
        <v>105</v>
      </c>
      <c r="C93" s="1" t="s">
        <v>924</v>
      </c>
      <c r="D93" s="1" t="s">
        <v>32</v>
      </c>
      <c r="E93" s="1" t="s">
        <v>106</v>
      </c>
      <c r="F93" s="1" t="s">
        <v>403</v>
      </c>
      <c r="G93" s="1" t="s">
        <v>404</v>
      </c>
      <c r="H93" s="1" t="s">
        <v>403</v>
      </c>
      <c r="I93" s="1" t="s">
        <v>654</v>
      </c>
      <c r="J93" s="1" t="s">
        <v>659</v>
      </c>
      <c r="K93" s="1" t="s">
        <v>662</v>
      </c>
      <c r="L93" s="1" t="s">
        <v>677</v>
      </c>
      <c r="M93" s="2" t="s">
        <v>767</v>
      </c>
      <c r="N93" s="2" t="s">
        <v>768</v>
      </c>
      <c r="O93" s="2" t="s">
        <v>769</v>
      </c>
      <c r="P93" s="2" t="s">
        <v>770</v>
      </c>
      <c r="Q93" s="2" t="s">
        <v>770</v>
      </c>
    </row>
    <row r="94" spans="1:17" ht="15" customHeight="1" x14ac:dyDescent="0.25">
      <c r="A94" s="2">
        <v>20</v>
      </c>
      <c r="B94" s="1" t="s">
        <v>105</v>
      </c>
      <c r="C94" s="1" t="s">
        <v>924</v>
      </c>
      <c r="D94" s="1" t="s">
        <v>32</v>
      </c>
      <c r="E94" s="1" t="s">
        <v>107</v>
      </c>
      <c r="F94" s="1" t="s">
        <v>405</v>
      </c>
      <c r="G94" s="1" t="s">
        <v>406</v>
      </c>
      <c r="H94" s="1" t="s">
        <v>405</v>
      </c>
      <c r="I94" s="1" t="s">
        <v>654</v>
      </c>
      <c r="J94" s="1" t="s">
        <v>659</v>
      </c>
      <c r="K94" s="1" t="s">
        <v>662</v>
      </c>
      <c r="L94" s="1" t="s">
        <v>677</v>
      </c>
      <c r="M94" s="2" t="s">
        <v>766</v>
      </c>
      <c r="N94" s="2">
        <v>18.82</v>
      </c>
      <c r="O94" s="2">
        <v>18.16</v>
      </c>
      <c r="P94" s="2">
        <v>17.309999999999999</v>
      </c>
      <c r="Q94" s="2">
        <v>17.309999999999999</v>
      </c>
    </row>
    <row r="95" spans="1:17" ht="15" customHeight="1" x14ac:dyDescent="0.25">
      <c r="A95" s="2">
        <v>20</v>
      </c>
      <c r="B95" s="1" t="s">
        <v>105</v>
      </c>
      <c r="C95" s="1" t="s">
        <v>924</v>
      </c>
      <c r="D95" s="1" t="s">
        <v>32</v>
      </c>
      <c r="E95" s="1" t="s">
        <v>108</v>
      </c>
      <c r="F95" s="1" t="s">
        <v>407</v>
      </c>
      <c r="G95" s="1" t="s">
        <v>408</v>
      </c>
      <c r="H95" s="7" t="s">
        <v>407</v>
      </c>
      <c r="I95" s="1" t="s">
        <v>654</v>
      </c>
      <c r="J95" s="1" t="s">
        <v>659</v>
      </c>
      <c r="K95" s="1" t="s">
        <v>662</v>
      </c>
      <c r="L95" s="1" t="s">
        <v>677</v>
      </c>
      <c r="M95" s="2" t="s">
        <v>771</v>
      </c>
      <c r="N95" s="2" t="s">
        <v>772</v>
      </c>
      <c r="O95" s="2" t="s">
        <v>773</v>
      </c>
      <c r="P95" s="2" t="s">
        <v>774</v>
      </c>
      <c r="Q95" s="2" t="s">
        <v>774</v>
      </c>
    </row>
    <row r="96" spans="1:17" ht="15" customHeight="1" x14ac:dyDescent="0.25">
      <c r="A96" s="2">
        <v>27</v>
      </c>
      <c r="B96" s="1" t="s">
        <v>145</v>
      </c>
      <c r="C96" s="1" t="s">
        <v>930</v>
      </c>
      <c r="D96" s="1" t="s">
        <v>32</v>
      </c>
      <c r="E96" s="1" t="s">
        <v>146</v>
      </c>
      <c r="F96" s="1" t="s">
        <v>450</v>
      </c>
      <c r="G96" s="5" t="s">
        <v>374</v>
      </c>
      <c r="H96" s="1" t="s">
        <v>451</v>
      </c>
      <c r="I96" s="1" t="s">
        <v>648</v>
      </c>
      <c r="J96" s="1" t="s">
        <v>658</v>
      </c>
      <c r="K96" s="1" t="s">
        <v>663</v>
      </c>
      <c r="L96" s="1" t="s">
        <v>678</v>
      </c>
      <c r="M96" s="2" t="s">
        <v>775</v>
      </c>
      <c r="N96" s="2" t="s">
        <v>775</v>
      </c>
      <c r="O96" s="2" t="s">
        <v>775</v>
      </c>
      <c r="P96" s="2" t="s">
        <v>775</v>
      </c>
      <c r="Q96" s="2" t="s">
        <v>775</v>
      </c>
    </row>
    <row r="97" spans="1:17" ht="15" customHeight="1" x14ac:dyDescent="0.25">
      <c r="A97" s="2">
        <v>27</v>
      </c>
      <c r="B97" s="1" t="s">
        <v>145</v>
      </c>
      <c r="C97" s="1" t="s">
        <v>930</v>
      </c>
      <c r="D97" s="1" t="s">
        <v>32</v>
      </c>
      <c r="E97" s="1" t="s">
        <v>147</v>
      </c>
      <c r="F97" s="1" t="s">
        <v>452</v>
      </c>
      <c r="G97" s="5" t="s">
        <v>374</v>
      </c>
      <c r="H97" s="1" t="s">
        <v>453</v>
      </c>
      <c r="I97" s="1" t="s">
        <v>649</v>
      </c>
      <c r="J97" s="1" t="s">
        <v>658</v>
      </c>
      <c r="K97" s="1" t="s">
        <v>662</v>
      </c>
      <c r="L97" s="1" t="s">
        <v>678</v>
      </c>
      <c r="M97" s="2" t="s">
        <v>776</v>
      </c>
      <c r="N97" s="2" t="s">
        <v>777</v>
      </c>
      <c r="O97" s="2" t="s">
        <v>778</v>
      </c>
      <c r="P97" s="2" t="s">
        <v>779</v>
      </c>
      <c r="Q97" s="2" t="s">
        <v>780</v>
      </c>
    </row>
    <row r="98" spans="1:17" ht="15" customHeight="1" x14ac:dyDescent="0.25">
      <c r="A98" s="2">
        <v>81</v>
      </c>
      <c r="B98" s="1" t="s">
        <v>200</v>
      </c>
      <c r="C98" s="1" t="s">
        <v>934</v>
      </c>
      <c r="D98" s="1" t="s">
        <v>32</v>
      </c>
      <c r="E98" s="4" t="s">
        <v>201</v>
      </c>
      <c r="F98" s="4" t="s">
        <v>508</v>
      </c>
      <c r="G98" s="10" t="s">
        <v>509</v>
      </c>
      <c r="H98" s="1" t="s">
        <v>510</v>
      </c>
      <c r="I98" s="1" t="s">
        <v>648</v>
      </c>
      <c r="J98" s="1" t="s">
        <v>658</v>
      </c>
      <c r="K98" s="4" t="s">
        <v>663</v>
      </c>
      <c r="L98" s="4" t="s">
        <v>664</v>
      </c>
      <c r="M98" s="13" t="s">
        <v>793</v>
      </c>
      <c r="N98" s="13" t="s">
        <v>794</v>
      </c>
      <c r="O98" s="13" t="s">
        <v>795</v>
      </c>
      <c r="P98" s="13" t="s">
        <v>781</v>
      </c>
      <c r="Q98" s="13" t="s">
        <v>781</v>
      </c>
    </row>
    <row r="99" spans="1:17" ht="15" customHeight="1" x14ac:dyDescent="0.25">
      <c r="A99" s="11">
        <v>81</v>
      </c>
      <c r="B99" s="12" t="s">
        <v>200</v>
      </c>
      <c r="C99" s="1" t="s">
        <v>934</v>
      </c>
      <c r="D99" s="12" t="s">
        <v>32</v>
      </c>
      <c r="E99" s="12" t="s">
        <v>202</v>
      </c>
      <c r="F99" s="12" t="s">
        <v>511</v>
      </c>
      <c r="G99" s="1" t="s">
        <v>374</v>
      </c>
      <c r="H99" s="12" t="s">
        <v>512</v>
      </c>
      <c r="I99" s="12" t="s">
        <v>654</v>
      </c>
      <c r="J99" s="12" t="s">
        <v>658</v>
      </c>
      <c r="K99" s="12" t="s">
        <v>663</v>
      </c>
      <c r="L99" s="12" t="s">
        <v>679</v>
      </c>
      <c r="M99" s="2" t="s">
        <v>782</v>
      </c>
      <c r="N99" s="2" t="s">
        <v>783</v>
      </c>
      <c r="O99" s="2" t="s">
        <v>784</v>
      </c>
      <c r="P99" s="2" t="s">
        <v>785</v>
      </c>
      <c r="Q99" s="2" t="s">
        <v>786</v>
      </c>
    </row>
    <row r="100" spans="1:17" ht="15" customHeight="1" x14ac:dyDescent="0.25">
      <c r="A100" s="11">
        <v>81</v>
      </c>
      <c r="B100" s="12" t="s">
        <v>200</v>
      </c>
      <c r="C100" s="1" t="s">
        <v>934</v>
      </c>
      <c r="D100" s="12" t="s">
        <v>32</v>
      </c>
      <c r="E100" s="12" t="s">
        <v>203</v>
      </c>
      <c r="F100" s="12" t="s">
        <v>513</v>
      </c>
      <c r="G100" s="12" t="s">
        <v>514</v>
      </c>
      <c r="H100" s="12" t="s">
        <v>515</v>
      </c>
      <c r="I100" s="12" t="s">
        <v>654</v>
      </c>
      <c r="J100" s="12" t="s">
        <v>658</v>
      </c>
      <c r="K100" s="12" t="s">
        <v>663</v>
      </c>
      <c r="L100" s="12" t="s">
        <v>679</v>
      </c>
      <c r="M100" s="11" t="s">
        <v>791</v>
      </c>
      <c r="N100" s="11" t="s">
        <v>790</v>
      </c>
      <c r="O100" s="11" t="s">
        <v>789</v>
      </c>
      <c r="P100" s="11" t="s">
        <v>788</v>
      </c>
      <c r="Q100" s="11" t="s">
        <v>787</v>
      </c>
    </row>
    <row r="101" spans="1:17" ht="15" customHeight="1" x14ac:dyDescent="0.25">
      <c r="A101" s="11">
        <v>81</v>
      </c>
      <c r="B101" s="12" t="s">
        <v>200</v>
      </c>
      <c r="C101" s="1" t="s">
        <v>934</v>
      </c>
      <c r="D101" s="12" t="s">
        <v>32</v>
      </c>
      <c r="E101" s="12" t="s">
        <v>204</v>
      </c>
      <c r="F101" s="12" t="s">
        <v>516</v>
      </c>
      <c r="G101" s="12" t="s">
        <v>517</v>
      </c>
      <c r="H101" s="12" t="s">
        <v>518</v>
      </c>
      <c r="I101" s="1" t="s">
        <v>648</v>
      </c>
      <c r="J101" s="12" t="s">
        <v>659</v>
      </c>
      <c r="K101" s="12" t="s">
        <v>663</v>
      </c>
      <c r="L101" s="12" t="s">
        <v>679</v>
      </c>
      <c r="M101" s="2" t="s">
        <v>792</v>
      </c>
      <c r="N101" s="2" t="s">
        <v>796</v>
      </c>
      <c r="O101" s="2" t="s">
        <v>797</v>
      </c>
      <c r="P101" s="2" t="s">
        <v>798</v>
      </c>
      <c r="Q101" s="2" t="s">
        <v>799</v>
      </c>
    </row>
    <row r="102" spans="1:17" ht="15" customHeight="1" x14ac:dyDescent="0.25">
      <c r="A102" s="14">
        <v>81</v>
      </c>
      <c r="B102" s="12" t="s">
        <v>200</v>
      </c>
      <c r="C102" s="1" t="s">
        <v>934</v>
      </c>
      <c r="D102" s="12" t="s">
        <v>32</v>
      </c>
      <c r="E102" s="15" t="s">
        <v>278</v>
      </c>
      <c r="F102" s="15" t="s">
        <v>600</v>
      </c>
      <c r="G102" s="16" t="s">
        <v>279</v>
      </c>
      <c r="H102" s="1" t="s">
        <v>601</v>
      </c>
      <c r="I102" s="1" t="s">
        <v>649</v>
      </c>
      <c r="J102" s="12" t="s">
        <v>658</v>
      </c>
      <c r="K102" s="15" t="s">
        <v>663</v>
      </c>
      <c r="L102" s="4" t="s">
        <v>664</v>
      </c>
      <c r="M102" s="11">
        <f>40+147</f>
        <v>187</v>
      </c>
      <c r="N102" s="11">
        <f>197+411</f>
        <v>608</v>
      </c>
      <c r="O102" s="11">
        <v>608</v>
      </c>
      <c r="P102" s="11">
        <v>687</v>
      </c>
      <c r="Q102" s="11">
        <v>687</v>
      </c>
    </row>
    <row r="103" spans="1:17" ht="15" customHeight="1" x14ac:dyDescent="0.25">
      <c r="A103" s="2">
        <v>22</v>
      </c>
      <c r="B103" s="1" t="s">
        <v>114</v>
      </c>
      <c r="C103" s="1" t="s">
        <v>925</v>
      </c>
      <c r="D103" s="1" t="s">
        <v>22</v>
      </c>
      <c r="E103" s="4" t="s">
        <v>115</v>
      </c>
      <c r="F103" s="4" t="s">
        <v>116</v>
      </c>
      <c r="G103" s="4" t="s">
        <v>117</v>
      </c>
      <c r="H103" s="4" t="s">
        <v>420</v>
      </c>
      <c r="I103" s="1" t="s">
        <v>649</v>
      </c>
      <c r="J103" s="1" t="s">
        <v>658</v>
      </c>
      <c r="K103" s="4" t="s">
        <v>662</v>
      </c>
      <c r="L103" s="4" t="s">
        <v>664</v>
      </c>
      <c r="M103" s="13">
        <v>0</v>
      </c>
      <c r="N103" s="13">
        <v>7</v>
      </c>
      <c r="O103" s="13">
        <v>11</v>
      </c>
      <c r="P103" s="13">
        <v>14</v>
      </c>
      <c r="Q103" s="13">
        <v>14</v>
      </c>
    </row>
    <row r="104" spans="1:17" ht="15" customHeight="1" x14ac:dyDescent="0.25">
      <c r="A104" s="2">
        <v>22</v>
      </c>
      <c r="B104" s="1" t="s">
        <v>114</v>
      </c>
      <c r="C104" s="1" t="s">
        <v>925</v>
      </c>
      <c r="D104" s="1" t="s">
        <v>22</v>
      </c>
      <c r="E104" t="s">
        <v>421</v>
      </c>
      <c r="F104" t="s">
        <v>118</v>
      </c>
      <c r="G104" t="s">
        <v>422</v>
      </c>
      <c r="H104" t="s">
        <v>423</v>
      </c>
      <c r="I104" s="1" t="s">
        <v>649</v>
      </c>
      <c r="J104" s="1" t="s">
        <v>658</v>
      </c>
      <c r="K104" t="s">
        <v>662</v>
      </c>
      <c r="L104" s="4" t="s">
        <v>664</v>
      </c>
      <c r="M104" s="17">
        <v>0</v>
      </c>
      <c r="N104" s="17">
        <v>2</v>
      </c>
      <c r="O104" s="17">
        <v>9</v>
      </c>
      <c r="P104" s="17">
        <v>14</v>
      </c>
      <c r="Q104" s="17">
        <v>14</v>
      </c>
    </row>
    <row r="105" spans="1:17" ht="15" customHeight="1" x14ac:dyDescent="0.25">
      <c r="A105" s="2">
        <v>29</v>
      </c>
      <c r="B105" s="1" t="s">
        <v>148</v>
      </c>
      <c r="C105" s="1" t="s">
        <v>926</v>
      </c>
      <c r="D105" s="1" t="s">
        <v>22</v>
      </c>
      <c r="E105" s="1" t="s">
        <v>152</v>
      </c>
      <c r="F105" s="1" t="s">
        <v>458</v>
      </c>
      <c r="G105" s="1" t="s">
        <v>458</v>
      </c>
      <c r="H105" s="1" t="s">
        <v>459</v>
      </c>
      <c r="I105" s="1" t="s">
        <v>649</v>
      </c>
      <c r="J105" s="1" t="s">
        <v>658</v>
      </c>
      <c r="K105" s="1" t="s">
        <v>663</v>
      </c>
      <c r="L105" s="1" t="s">
        <v>664</v>
      </c>
      <c r="M105" s="2">
        <v>0</v>
      </c>
      <c r="N105" s="2">
        <v>0</v>
      </c>
      <c r="O105" s="2">
        <v>1</v>
      </c>
      <c r="P105" s="2">
        <v>1</v>
      </c>
      <c r="Q105" s="2">
        <v>1</v>
      </c>
    </row>
    <row r="106" spans="1:17" ht="15" customHeight="1" x14ac:dyDescent="0.25">
      <c r="A106" s="2">
        <v>38</v>
      </c>
      <c r="B106" s="1" t="s">
        <v>187</v>
      </c>
      <c r="C106" s="1" t="s">
        <v>929</v>
      </c>
      <c r="D106" s="1" t="s">
        <v>22</v>
      </c>
      <c r="E106" s="1" t="s">
        <v>196</v>
      </c>
      <c r="F106" s="1" t="s">
        <v>197</v>
      </c>
      <c r="G106" s="1" t="s">
        <v>188</v>
      </c>
      <c r="H106" s="1" t="s">
        <v>505</v>
      </c>
      <c r="I106" s="1" t="s">
        <v>649</v>
      </c>
      <c r="J106" s="1" t="s">
        <v>658</v>
      </c>
      <c r="K106" s="1" t="s">
        <v>662</v>
      </c>
      <c r="L106" s="1" t="s">
        <v>672</v>
      </c>
      <c r="M106" s="2">
        <v>282</v>
      </c>
      <c r="N106" s="2">
        <v>600</v>
      </c>
      <c r="O106" s="2">
        <v>900</v>
      </c>
      <c r="P106" s="2">
        <v>1200</v>
      </c>
      <c r="Q106" s="2">
        <v>1400</v>
      </c>
    </row>
    <row r="107" spans="1:17" ht="15" customHeight="1" x14ac:dyDescent="0.25">
      <c r="A107" s="2">
        <v>86</v>
      </c>
      <c r="B107" s="1" t="s">
        <v>221</v>
      </c>
      <c r="C107" s="1" t="s">
        <v>935</v>
      </c>
      <c r="D107" s="1" t="s">
        <v>22</v>
      </c>
      <c r="E107" s="1" t="s">
        <v>222</v>
      </c>
      <c r="F107" s="1" t="s">
        <v>531</v>
      </c>
      <c r="G107" s="1" t="s">
        <v>532</v>
      </c>
      <c r="H107" s="1" t="s">
        <v>533</v>
      </c>
      <c r="I107" s="1" t="s">
        <v>649</v>
      </c>
      <c r="J107" s="1" t="s">
        <v>658</v>
      </c>
      <c r="K107" s="1" t="s">
        <v>662</v>
      </c>
      <c r="L107" s="1" t="s">
        <v>664</v>
      </c>
      <c r="M107" s="2">
        <v>0</v>
      </c>
      <c r="N107" s="2">
        <v>3</v>
      </c>
      <c r="O107" s="2">
        <v>6</v>
      </c>
      <c r="P107" s="2">
        <v>10</v>
      </c>
      <c r="Q107" s="2">
        <v>13</v>
      </c>
    </row>
    <row r="108" spans="1:17" ht="15" customHeight="1" x14ac:dyDescent="0.25">
      <c r="A108" s="2">
        <v>98</v>
      </c>
      <c r="B108" s="1" t="s">
        <v>235</v>
      </c>
      <c r="C108" s="1" t="s">
        <v>936</v>
      </c>
      <c r="D108" s="1" t="s">
        <v>22</v>
      </c>
      <c r="E108" s="1" t="s">
        <v>236</v>
      </c>
      <c r="F108" s="1" t="s">
        <v>544</v>
      </c>
      <c r="G108" s="1" t="s">
        <v>545</v>
      </c>
      <c r="H108" s="1" t="s">
        <v>546</v>
      </c>
      <c r="I108" s="1" t="s">
        <v>649</v>
      </c>
      <c r="J108" s="1" t="s">
        <v>658</v>
      </c>
      <c r="K108" s="1" t="s">
        <v>662</v>
      </c>
      <c r="L108" s="1" t="s">
        <v>664</v>
      </c>
      <c r="M108" s="2">
        <v>30</v>
      </c>
      <c r="N108" s="2">
        <v>180</v>
      </c>
      <c r="O108" s="2">
        <v>330</v>
      </c>
      <c r="P108" s="2">
        <v>380</v>
      </c>
      <c r="Q108" s="2">
        <v>410</v>
      </c>
    </row>
    <row r="109" spans="1:17" ht="15" customHeight="1" x14ac:dyDescent="0.25">
      <c r="A109" s="2">
        <v>98</v>
      </c>
      <c r="B109" s="1" t="s">
        <v>235</v>
      </c>
      <c r="C109" s="1" t="s">
        <v>936</v>
      </c>
      <c r="D109" s="1" t="s">
        <v>22</v>
      </c>
      <c r="E109" s="1" t="s">
        <v>237</v>
      </c>
      <c r="F109" s="1" t="s">
        <v>544</v>
      </c>
      <c r="G109" s="1" t="s">
        <v>545</v>
      </c>
      <c r="H109" s="1" t="s">
        <v>546</v>
      </c>
      <c r="I109" s="1" t="s">
        <v>649</v>
      </c>
      <c r="J109" s="1" t="s">
        <v>658</v>
      </c>
      <c r="K109" s="1" t="s">
        <v>662</v>
      </c>
      <c r="L109" s="1" t="s">
        <v>664</v>
      </c>
      <c r="M109" s="2">
        <v>0</v>
      </c>
      <c r="N109" s="2">
        <v>1</v>
      </c>
      <c r="O109" s="2">
        <v>2</v>
      </c>
      <c r="P109" s="2">
        <v>3</v>
      </c>
      <c r="Q109" s="2">
        <v>4</v>
      </c>
    </row>
    <row r="110" spans="1:17" ht="15" customHeight="1" x14ac:dyDescent="0.25">
      <c r="A110" s="2">
        <v>22</v>
      </c>
      <c r="B110" s="1" t="s">
        <v>114</v>
      </c>
      <c r="C110" s="1" t="s">
        <v>925</v>
      </c>
      <c r="D110" s="1" t="s">
        <v>22</v>
      </c>
      <c r="E110" s="1" t="s">
        <v>120</v>
      </c>
      <c r="F110" s="1" t="s">
        <v>554</v>
      </c>
      <c r="G110" s="1" t="s">
        <v>555</v>
      </c>
      <c r="H110" s="1" t="s">
        <v>556</v>
      </c>
      <c r="I110" s="1" t="s">
        <v>649</v>
      </c>
      <c r="J110" s="1" t="s">
        <v>658</v>
      </c>
      <c r="K110" s="1" t="s">
        <v>662</v>
      </c>
      <c r="L110" s="1" t="s">
        <v>664</v>
      </c>
      <c r="M110" s="2">
        <v>0</v>
      </c>
      <c r="N110" s="2">
        <v>8</v>
      </c>
      <c r="O110" s="2">
        <v>8</v>
      </c>
      <c r="P110" s="2">
        <v>10</v>
      </c>
      <c r="Q110" s="2">
        <v>0</v>
      </c>
    </row>
    <row r="111" spans="1:17" ht="15" customHeight="1" x14ac:dyDescent="0.25">
      <c r="A111" s="2">
        <v>84</v>
      </c>
      <c r="B111" s="1" t="s">
        <v>205</v>
      </c>
      <c r="C111" s="1" t="s">
        <v>937</v>
      </c>
      <c r="D111" s="1" t="s">
        <v>23</v>
      </c>
      <c r="E111" s="1" t="s">
        <v>206</v>
      </c>
      <c r="F111" s="1" t="s">
        <v>207</v>
      </c>
      <c r="G111" s="1" t="s">
        <v>519</v>
      </c>
      <c r="H111" s="1" t="s">
        <v>208</v>
      </c>
      <c r="I111" s="1" t="s">
        <v>655</v>
      </c>
      <c r="J111" s="1" t="s">
        <v>659</v>
      </c>
      <c r="K111" s="1" t="s">
        <v>663</v>
      </c>
      <c r="L111" s="1" t="s">
        <v>677</v>
      </c>
      <c r="M111" s="2" t="s">
        <v>899</v>
      </c>
      <c r="N111" s="2" t="s">
        <v>899</v>
      </c>
      <c r="O111" s="2" t="s">
        <v>900</v>
      </c>
      <c r="P111" s="2">
        <v>11.05</v>
      </c>
      <c r="Q111" s="2" t="s">
        <v>901</v>
      </c>
    </row>
    <row r="112" spans="1:17" ht="15" customHeight="1" x14ac:dyDescent="0.25">
      <c r="A112" s="2">
        <v>84</v>
      </c>
      <c r="B112" s="1" t="s">
        <v>205</v>
      </c>
      <c r="C112" s="1" t="s">
        <v>937</v>
      </c>
      <c r="D112" s="1" t="s">
        <v>23</v>
      </c>
      <c r="E112" s="1" t="s">
        <v>318</v>
      </c>
      <c r="F112" s="1" t="s">
        <v>520</v>
      </c>
      <c r="G112" s="1" t="s">
        <v>521</v>
      </c>
      <c r="H112" s="1" t="s">
        <v>321</v>
      </c>
      <c r="I112" s="1" t="s">
        <v>655</v>
      </c>
      <c r="J112" s="1" t="s">
        <v>659</v>
      </c>
      <c r="K112" s="1" t="s">
        <v>663</v>
      </c>
      <c r="L112" s="1" t="s">
        <v>947</v>
      </c>
      <c r="M112" s="2">
        <v>0.02</v>
      </c>
      <c r="N112" s="2" t="s">
        <v>902</v>
      </c>
      <c r="O112" s="2" t="s">
        <v>902</v>
      </c>
      <c r="P112" s="2" t="s">
        <v>902</v>
      </c>
      <c r="Q112" s="2" t="s">
        <v>902</v>
      </c>
    </row>
    <row r="113" spans="1:17" ht="15" customHeight="1" x14ac:dyDescent="0.25">
      <c r="A113" s="2">
        <v>84</v>
      </c>
      <c r="B113" s="1" t="s">
        <v>205</v>
      </c>
      <c r="C113" s="1" t="s">
        <v>937</v>
      </c>
      <c r="D113" s="1" t="s">
        <v>23</v>
      </c>
      <c r="E113" s="1" t="s">
        <v>211</v>
      </c>
      <c r="F113" s="1" t="s">
        <v>524</v>
      </c>
      <c r="G113" s="1" t="s">
        <v>525</v>
      </c>
      <c r="H113" s="1" t="s">
        <v>212</v>
      </c>
      <c r="I113" s="1" t="s">
        <v>648</v>
      </c>
      <c r="J113" s="1" t="s">
        <v>659</v>
      </c>
      <c r="K113" s="1" t="s">
        <v>663</v>
      </c>
      <c r="L113" s="1" t="s">
        <v>677</v>
      </c>
      <c r="M113" s="2" t="s">
        <v>800</v>
      </c>
      <c r="N113" s="2" t="s">
        <v>801</v>
      </c>
      <c r="O113" s="2" t="s">
        <v>801</v>
      </c>
      <c r="P113" s="2" t="s">
        <v>801</v>
      </c>
      <c r="Q113" s="2" t="s">
        <v>801</v>
      </c>
    </row>
    <row r="114" spans="1:17" ht="15" customHeight="1" x14ac:dyDescent="0.25">
      <c r="A114" s="2">
        <v>84</v>
      </c>
      <c r="B114" s="1" t="s">
        <v>205</v>
      </c>
      <c r="C114" s="1" t="s">
        <v>937</v>
      </c>
      <c r="D114" s="1" t="s">
        <v>23</v>
      </c>
      <c r="E114" s="1" t="s">
        <v>213</v>
      </c>
      <c r="F114" s="1" t="s">
        <v>526</v>
      </c>
      <c r="G114" s="1" t="s">
        <v>527</v>
      </c>
      <c r="H114" s="1" t="s">
        <v>214</v>
      </c>
      <c r="I114" s="1" t="s">
        <v>648</v>
      </c>
      <c r="J114" s="1" t="s">
        <v>658</v>
      </c>
      <c r="K114" s="1" t="s">
        <v>663</v>
      </c>
      <c r="L114" s="1" t="s">
        <v>947</v>
      </c>
      <c r="M114" s="2" t="s">
        <v>802</v>
      </c>
      <c r="N114" s="2" t="s">
        <v>803</v>
      </c>
      <c r="O114" s="2" t="s">
        <v>804</v>
      </c>
      <c r="P114" s="2" t="s">
        <v>805</v>
      </c>
      <c r="Q114" s="6">
        <v>0.9</v>
      </c>
    </row>
    <row r="115" spans="1:17" ht="15" customHeight="1" x14ac:dyDescent="0.25">
      <c r="A115" s="13">
        <v>84</v>
      </c>
      <c r="B115" s="1" t="s">
        <v>205</v>
      </c>
      <c r="C115" s="1" t="s">
        <v>937</v>
      </c>
      <c r="D115" s="1" t="s">
        <v>23</v>
      </c>
      <c r="E115" s="4" t="s">
        <v>280</v>
      </c>
      <c r="F115" s="4" t="s">
        <v>602</v>
      </c>
      <c r="G115" s="5" t="s">
        <v>374</v>
      </c>
      <c r="H115" s="1" t="s">
        <v>603</v>
      </c>
      <c r="I115" s="1" t="s">
        <v>649</v>
      </c>
      <c r="J115" s="1" t="s">
        <v>658</v>
      </c>
      <c r="K115" s="4" t="s">
        <v>662</v>
      </c>
      <c r="L115" s="4" t="s">
        <v>664</v>
      </c>
      <c r="M115" s="13">
        <v>0</v>
      </c>
      <c r="N115" s="2">
        <v>1</v>
      </c>
      <c r="O115" s="2">
        <v>3</v>
      </c>
      <c r="P115" s="2">
        <v>4</v>
      </c>
      <c r="Q115" s="2">
        <v>4</v>
      </c>
    </row>
    <row r="116" spans="1:17" ht="15" customHeight="1" x14ac:dyDescent="0.25">
      <c r="A116" s="13">
        <v>84</v>
      </c>
      <c r="B116" s="1" t="s">
        <v>205</v>
      </c>
      <c r="C116" s="1" t="s">
        <v>937</v>
      </c>
      <c r="D116" s="1" t="s">
        <v>23</v>
      </c>
      <c r="E116" s="4" t="s">
        <v>281</v>
      </c>
      <c r="F116" s="4" t="s">
        <v>282</v>
      </c>
      <c r="G116" s="5" t="s">
        <v>374</v>
      </c>
      <c r="H116" s="1" t="s">
        <v>604</v>
      </c>
      <c r="I116" s="1" t="s">
        <v>649</v>
      </c>
      <c r="J116" s="1" t="s">
        <v>658</v>
      </c>
      <c r="K116" s="4" t="s">
        <v>662</v>
      </c>
      <c r="L116" s="4" t="s">
        <v>664</v>
      </c>
      <c r="M116" s="13">
        <v>0</v>
      </c>
      <c r="N116" s="2">
        <v>50</v>
      </c>
      <c r="O116" s="2">
        <v>75</v>
      </c>
      <c r="P116" s="2">
        <v>100</v>
      </c>
      <c r="Q116" s="2">
        <v>100</v>
      </c>
    </row>
    <row r="117" spans="1:17" ht="15" customHeight="1" x14ac:dyDescent="0.25">
      <c r="A117" s="13">
        <v>84</v>
      </c>
      <c r="B117" s="1" t="s">
        <v>205</v>
      </c>
      <c r="C117" s="1" t="s">
        <v>937</v>
      </c>
      <c r="D117" s="1" t="s">
        <v>23</v>
      </c>
      <c r="E117" s="4" t="s">
        <v>605</v>
      </c>
      <c r="F117" s="4" t="s">
        <v>283</v>
      </c>
      <c r="G117" s="5" t="s">
        <v>374</v>
      </c>
      <c r="H117" s="1" t="s">
        <v>606</v>
      </c>
      <c r="I117" s="1" t="s">
        <v>648</v>
      </c>
      <c r="J117" s="1" t="s">
        <v>658</v>
      </c>
      <c r="K117" s="4" t="s">
        <v>663</v>
      </c>
      <c r="L117" s="4" t="s">
        <v>664</v>
      </c>
      <c r="M117" s="13" t="s">
        <v>807</v>
      </c>
      <c r="N117" s="13" t="s">
        <v>807</v>
      </c>
      <c r="O117" s="13" t="s">
        <v>806</v>
      </c>
      <c r="P117" s="13" t="s">
        <v>707</v>
      </c>
      <c r="Q117" s="13" t="s">
        <v>707</v>
      </c>
    </row>
    <row r="118" spans="1:17" ht="15" customHeight="1" x14ac:dyDescent="0.25">
      <c r="A118" s="13">
        <v>84</v>
      </c>
      <c r="B118" s="1" t="s">
        <v>205</v>
      </c>
      <c r="C118" s="1" t="s">
        <v>937</v>
      </c>
      <c r="D118" s="1" t="s">
        <v>23</v>
      </c>
      <c r="E118" s="4" t="s">
        <v>607</v>
      </c>
      <c r="F118" s="4" t="s">
        <v>608</v>
      </c>
      <c r="G118" s="5" t="s">
        <v>374</v>
      </c>
      <c r="H118" s="1" t="s">
        <v>609</v>
      </c>
      <c r="I118" s="1" t="s">
        <v>648</v>
      </c>
      <c r="J118" s="1" t="s">
        <v>658</v>
      </c>
      <c r="K118" s="4" t="s">
        <v>663</v>
      </c>
      <c r="L118" s="4" t="s">
        <v>664</v>
      </c>
      <c r="M118" s="13" t="s">
        <v>807</v>
      </c>
      <c r="N118" s="13" t="s">
        <v>691</v>
      </c>
      <c r="O118" s="13" t="s">
        <v>758</v>
      </c>
      <c r="P118" s="13" t="s">
        <v>707</v>
      </c>
      <c r="Q118" s="13" t="s">
        <v>707</v>
      </c>
    </row>
    <row r="119" spans="1:17" ht="15" customHeight="1" x14ac:dyDescent="0.25">
      <c r="A119" s="13">
        <v>84</v>
      </c>
      <c r="B119" s="1" t="s">
        <v>205</v>
      </c>
      <c r="C119" s="1" t="s">
        <v>937</v>
      </c>
      <c r="D119" s="1" t="s">
        <v>23</v>
      </c>
      <c r="E119" s="4" t="s">
        <v>284</v>
      </c>
      <c r="F119" s="4" t="s">
        <v>610</v>
      </c>
      <c r="G119" s="5" t="s">
        <v>374</v>
      </c>
      <c r="H119" s="1" t="s">
        <v>610</v>
      </c>
      <c r="I119" s="1" t="s">
        <v>648</v>
      </c>
      <c r="J119" s="1" t="s">
        <v>658</v>
      </c>
      <c r="K119" s="4" t="s">
        <v>663</v>
      </c>
      <c r="L119" s="4" t="s">
        <v>664</v>
      </c>
      <c r="M119" s="13" t="s">
        <v>379</v>
      </c>
      <c r="N119" s="13" t="s">
        <v>700</v>
      </c>
      <c r="O119" s="13" t="s">
        <v>700</v>
      </c>
      <c r="P119" s="13" t="s">
        <v>700</v>
      </c>
      <c r="Q119" s="13" t="s">
        <v>700</v>
      </c>
    </row>
    <row r="120" spans="1:17" ht="15" customHeight="1" x14ac:dyDescent="0.25">
      <c r="A120" s="13">
        <v>84</v>
      </c>
      <c r="B120" s="1" t="s">
        <v>205</v>
      </c>
      <c r="C120" s="1" t="s">
        <v>937</v>
      </c>
      <c r="D120" s="1" t="s">
        <v>23</v>
      </c>
      <c r="E120" s="4" t="s">
        <v>611</v>
      </c>
      <c r="F120" s="4" t="s">
        <v>285</v>
      </c>
      <c r="G120" s="5" t="s">
        <v>374</v>
      </c>
      <c r="H120" s="1" t="s">
        <v>612</v>
      </c>
      <c r="I120" s="1" t="s">
        <v>649</v>
      </c>
      <c r="J120" s="1" t="s">
        <v>658</v>
      </c>
      <c r="K120" s="4" t="s">
        <v>662</v>
      </c>
      <c r="L120" s="4" t="s">
        <v>664</v>
      </c>
      <c r="M120" s="13">
        <v>0</v>
      </c>
      <c r="N120" s="2">
        <v>14</v>
      </c>
      <c r="O120" s="2">
        <v>22</v>
      </c>
      <c r="P120" s="2">
        <v>30</v>
      </c>
      <c r="Q120" s="2">
        <v>30</v>
      </c>
    </row>
    <row r="121" spans="1:17" ht="15" customHeight="1" x14ac:dyDescent="0.25">
      <c r="A121" s="13">
        <v>84</v>
      </c>
      <c r="B121" s="1" t="s">
        <v>205</v>
      </c>
      <c r="C121" s="1" t="s">
        <v>937</v>
      </c>
      <c r="D121" s="1" t="s">
        <v>23</v>
      </c>
      <c r="E121" s="4" t="s">
        <v>613</v>
      </c>
      <c r="F121" s="4" t="s">
        <v>286</v>
      </c>
      <c r="G121" s="5" t="s">
        <v>374</v>
      </c>
      <c r="H121" s="1" t="s">
        <v>614</v>
      </c>
      <c r="I121" s="1" t="s">
        <v>649</v>
      </c>
      <c r="J121" s="1" t="s">
        <v>658</v>
      </c>
      <c r="K121" s="4" t="s">
        <v>662</v>
      </c>
      <c r="L121" s="4" t="s">
        <v>664</v>
      </c>
      <c r="M121" s="13">
        <v>1</v>
      </c>
      <c r="N121" s="2">
        <v>12</v>
      </c>
      <c r="O121" s="2">
        <v>15</v>
      </c>
      <c r="P121" s="2">
        <v>15</v>
      </c>
      <c r="Q121" s="2">
        <v>15</v>
      </c>
    </row>
    <row r="122" spans="1:17" ht="15" customHeight="1" x14ac:dyDescent="0.25">
      <c r="A122" s="13">
        <v>84</v>
      </c>
      <c r="B122" s="1" t="s">
        <v>205</v>
      </c>
      <c r="C122" s="1" t="s">
        <v>937</v>
      </c>
      <c r="D122" s="1" t="s">
        <v>23</v>
      </c>
      <c r="E122" s="4" t="s">
        <v>615</v>
      </c>
      <c r="F122" s="4" t="s">
        <v>327</v>
      </c>
      <c r="G122" s="5" t="s">
        <v>374</v>
      </c>
      <c r="H122" s="1" t="s">
        <v>287</v>
      </c>
      <c r="I122" s="1" t="s">
        <v>649</v>
      </c>
      <c r="J122" s="1" t="s">
        <v>658</v>
      </c>
      <c r="K122" s="4" t="s">
        <v>663</v>
      </c>
      <c r="L122" s="4" t="s">
        <v>664</v>
      </c>
      <c r="M122" s="13">
        <v>0</v>
      </c>
      <c r="N122" s="13">
        <v>0</v>
      </c>
      <c r="O122" s="13">
        <v>1</v>
      </c>
      <c r="P122" s="13">
        <v>1</v>
      </c>
      <c r="Q122" s="13">
        <v>1</v>
      </c>
    </row>
    <row r="123" spans="1:17" ht="15" customHeight="1" x14ac:dyDescent="0.25">
      <c r="A123" s="2">
        <v>84</v>
      </c>
      <c r="B123" s="1" t="s">
        <v>205</v>
      </c>
      <c r="C123" s="1" t="s">
        <v>937</v>
      </c>
      <c r="D123" s="1" t="s">
        <v>24</v>
      </c>
      <c r="E123" s="1" t="s">
        <v>209</v>
      </c>
      <c r="F123" s="1" t="s">
        <v>522</v>
      </c>
      <c r="G123" s="1" t="s">
        <v>523</v>
      </c>
      <c r="H123" s="1" t="s">
        <v>210</v>
      </c>
      <c r="I123" s="1" t="s">
        <v>655</v>
      </c>
      <c r="J123" s="1" t="s">
        <v>659</v>
      </c>
      <c r="K123" s="1" t="s">
        <v>663</v>
      </c>
      <c r="L123" s="1" t="s">
        <v>677</v>
      </c>
      <c r="M123" s="2">
        <v>25.7</v>
      </c>
      <c r="N123" s="2">
        <v>35</v>
      </c>
      <c r="O123" s="2">
        <v>35</v>
      </c>
      <c r="P123" s="2">
        <v>35</v>
      </c>
      <c r="Q123" s="2">
        <v>35</v>
      </c>
    </row>
    <row r="124" spans="1:17" ht="15" customHeight="1" x14ac:dyDescent="0.25">
      <c r="A124" s="13">
        <v>84</v>
      </c>
      <c r="B124" s="1" t="s">
        <v>205</v>
      </c>
      <c r="C124" s="1" t="s">
        <v>937</v>
      </c>
      <c r="D124" s="1" t="s">
        <v>24</v>
      </c>
      <c r="E124" s="4" t="s">
        <v>616</v>
      </c>
      <c r="F124" s="4" t="s">
        <v>288</v>
      </c>
      <c r="G124" s="5" t="s">
        <v>374</v>
      </c>
      <c r="H124" s="1" t="s">
        <v>617</v>
      </c>
      <c r="I124" s="1" t="s">
        <v>649</v>
      </c>
      <c r="J124" s="1" t="s">
        <v>658</v>
      </c>
      <c r="K124" s="4" t="s">
        <v>662</v>
      </c>
      <c r="L124" s="4" t="s">
        <v>664</v>
      </c>
      <c r="M124" s="13">
        <v>0</v>
      </c>
      <c r="N124" s="2">
        <v>9</v>
      </c>
      <c r="O124" s="2">
        <v>10</v>
      </c>
      <c r="P124" s="2">
        <v>13</v>
      </c>
      <c r="Q124" s="2">
        <v>13</v>
      </c>
    </row>
    <row r="125" spans="1:17" ht="15" customHeight="1" x14ac:dyDescent="0.25">
      <c r="A125" s="13">
        <v>84</v>
      </c>
      <c r="B125" s="1" t="s">
        <v>205</v>
      </c>
      <c r="C125" s="1" t="s">
        <v>937</v>
      </c>
      <c r="D125" s="1" t="s">
        <v>24</v>
      </c>
      <c r="E125" s="4" t="s">
        <v>618</v>
      </c>
      <c r="F125" s="4" t="s">
        <v>289</v>
      </c>
      <c r="G125" s="5" t="s">
        <v>374</v>
      </c>
      <c r="H125" s="1" t="s">
        <v>619</v>
      </c>
      <c r="I125" s="1" t="s">
        <v>649</v>
      </c>
      <c r="J125" s="1" t="s">
        <v>658</v>
      </c>
      <c r="K125" s="4" t="s">
        <v>662</v>
      </c>
      <c r="L125" s="4" t="s">
        <v>664</v>
      </c>
      <c r="M125" s="13">
        <v>60</v>
      </c>
      <c r="N125" s="2">
        <v>40</v>
      </c>
      <c r="O125" s="2">
        <v>82</v>
      </c>
      <c r="P125" s="2">
        <v>94</v>
      </c>
      <c r="Q125" s="2">
        <v>94</v>
      </c>
    </row>
    <row r="126" spans="1:17" ht="15" customHeight="1" x14ac:dyDescent="0.25">
      <c r="A126" s="2">
        <v>84</v>
      </c>
      <c r="B126" s="1" t="s">
        <v>205</v>
      </c>
      <c r="C126" s="1" t="s">
        <v>937</v>
      </c>
      <c r="D126" s="1" t="s">
        <v>25</v>
      </c>
      <c r="E126" s="1" t="s">
        <v>215</v>
      </c>
      <c r="F126" s="1" t="s">
        <v>216</v>
      </c>
      <c r="G126" s="1" t="s">
        <v>528</v>
      </c>
      <c r="H126" s="1" t="s">
        <v>217</v>
      </c>
      <c r="I126" s="1" t="s">
        <v>649</v>
      </c>
      <c r="J126" s="1" t="s">
        <v>658</v>
      </c>
      <c r="K126" s="1" t="s">
        <v>662</v>
      </c>
      <c r="L126" s="1" t="s">
        <v>664</v>
      </c>
      <c r="M126" s="2" t="s">
        <v>808</v>
      </c>
      <c r="N126" s="2" t="s">
        <v>809</v>
      </c>
      <c r="O126" s="2" t="s">
        <v>810</v>
      </c>
      <c r="P126" s="2" t="s">
        <v>811</v>
      </c>
      <c r="Q126" s="2" t="s">
        <v>812</v>
      </c>
    </row>
    <row r="127" spans="1:17" ht="15" customHeight="1" x14ac:dyDescent="0.25">
      <c r="A127" s="2">
        <v>34</v>
      </c>
      <c r="B127" s="1" t="s">
        <v>176</v>
      </c>
      <c r="C127" s="1" t="s">
        <v>932</v>
      </c>
      <c r="D127" s="1" t="s">
        <v>18</v>
      </c>
      <c r="E127" s="1" t="s">
        <v>179</v>
      </c>
      <c r="F127" s="1" t="s">
        <v>483</v>
      </c>
      <c r="G127" s="1" t="s">
        <v>484</v>
      </c>
      <c r="H127" s="1" t="s">
        <v>485</v>
      </c>
      <c r="I127" s="1" t="s">
        <v>649</v>
      </c>
      <c r="J127" s="1" t="s">
        <v>660</v>
      </c>
      <c r="K127" s="1" t="s">
        <v>663</v>
      </c>
      <c r="L127" s="1" t="s">
        <v>680</v>
      </c>
      <c r="M127" s="2">
        <v>0</v>
      </c>
      <c r="N127" s="2">
        <v>1</v>
      </c>
      <c r="O127" s="2">
        <v>1</v>
      </c>
      <c r="P127" s="2">
        <v>1</v>
      </c>
      <c r="Q127" s="2">
        <v>1</v>
      </c>
    </row>
    <row r="128" spans="1:17" ht="15" customHeight="1" x14ac:dyDescent="0.25">
      <c r="A128" s="2">
        <v>93</v>
      </c>
      <c r="B128" s="1" t="s">
        <v>227</v>
      </c>
      <c r="C128" s="1" t="s">
        <v>938</v>
      </c>
      <c r="D128" s="1" t="s">
        <v>18</v>
      </c>
      <c r="E128" s="1" t="s">
        <v>310</v>
      </c>
      <c r="F128" s="1" t="s">
        <v>543</v>
      </c>
      <c r="G128" s="1" t="s">
        <v>233</v>
      </c>
      <c r="H128" s="1" t="s">
        <v>234</v>
      </c>
      <c r="I128" s="1" t="s">
        <v>648</v>
      </c>
      <c r="J128" s="1" t="s">
        <v>658</v>
      </c>
      <c r="K128" s="1" t="s">
        <v>663</v>
      </c>
      <c r="L128" s="1" t="s">
        <v>681</v>
      </c>
      <c r="M128" s="2" t="s">
        <v>813</v>
      </c>
      <c r="N128" s="2" t="s">
        <v>814</v>
      </c>
      <c r="O128" s="2" t="s">
        <v>815</v>
      </c>
      <c r="P128" s="2" t="s">
        <v>816</v>
      </c>
      <c r="Q128" s="2" t="s">
        <v>817</v>
      </c>
    </row>
    <row r="129" spans="1:17" ht="15" customHeight="1" x14ac:dyDescent="0.25">
      <c r="A129" s="2">
        <v>93</v>
      </c>
      <c r="B129" s="1" t="s">
        <v>227</v>
      </c>
      <c r="C129" s="1" t="s">
        <v>938</v>
      </c>
      <c r="D129" s="1" t="s">
        <v>18</v>
      </c>
      <c r="E129" s="1" t="s">
        <v>290</v>
      </c>
      <c r="F129" s="1" t="s">
        <v>620</v>
      </c>
      <c r="G129" s="1" t="s">
        <v>291</v>
      </c>
      <c r="H129" s="1" t="s">
        <v>621</v>
      </c>
      <c r="I129" s="1" t="s">
        <v>655</v>
      </c>
      <c r="J129" s="1" t="s">
        <v>658</v>
      </c>
      <c r="K129" s="1" t="s">
        <v>663</v>
      </c>
      <c r="L129" s="1" t="s">
        <v>682</v>
      </c>
      <c r="M129" s="2" t="s">
        <v>903</v>
      </c>
      <c r="N129" s="2" t="s">
        <v>904</v>
      </c>
      <c r="O129" s="2" t="s">
        <v>905</v>
      </c>
      <c r="P129" s="2" t="s">
        <v>906</v>
      </c>
      <c r="Q129" s="2" t="s">
        <v>907</v>
      </c>
    </row>
    <row r="130" spans="1:17" ht="15" customHeight="1" x14ac:dyDescent="0.25">
      <c r="A130" s="13">
        <v>34</v>
      </c>
      <c r="B130" s="1" t="s">
        <v>176</v>
      </c>
      <c r="C130" s="1" t="s">
        <v>932</v>
      </c>
      <c r="D130" s="1" t="s">
        <v>18</v>
      </c>
      <c r="E130" s="4" t="s">
        <v>292</v>
      </c>
      <c r="F130" s="4" t="s">
        <v>622</v>
      </c>
      <c r="G130" s="5" t="s">
        <v>374</v>
      </c>
      <c r="H130" s="1" t="s">
        <v>623</v>
      </c>
      <c r="I130" s="1" t="s">
        <v>649</v>
      </c>
      <c r="J130" s="1" t="s">
        <v>658</v>
      </c>
      <c r="K130" s="4" t="s">
        <v>662</v>
      </c>
      <c r="L130" s="4" t="s">
        <v>664</v>
      </c>
      <c r="M130" s="13">
        <v>0</v>
      </c>
      <c r="N130" s="2">
        <v>0</v>
      </c>
      <c r="O130" s="2">
        <v>3</v>
      </c>
      <c r="P130" s="2">
        <v>3</v>
      </c>
      <c r="Q130" s="2">
        <v>3</v>
      </c>
    </row>
    <row r="131" spans="1:17" ht="15" customHeight="1" x14ac:dyDescent="0.25">
      <c r="A131" s="2">
        <v>93</v>
      </c>
      <c r="B131" s="1" t="s">
        <v>227</v>
      </c>
      <c r="C131" s="1" t="s">
        <v>938</v>
      </c>
      <c r="D131" s="1" t="s">
        <v>18</v>
      </c>
      <c r="E131" s="1" t="s">
        <v>624</v>
      </c>
      <c r="F131" s="1" t="s">
        <v>293</v>
      </c>
      <c r="G131" s="5" t="s">
        <v>374</v>
      </c>
      <c r="H131" s="1" t="s">
        <v>625</v>
      </c>
      <c r="I131" s="1" t="s">
        <v>649</v>
      </c>
      <c r="J131" s="1" t="s">
        <v>658</v>
      </c>
      <c r="K131" s="1" t="s">
        <v>662</v>
      </c>
      <c r="L131" s="4" t="s">
        <v>664</v>
      </c>
      <c r="M131" s="2">
        <v>5</v>
      </c>
      <c r="N131" s="2">
        <v>6</v>
      </c>
      <c r="O131" s="2">
        <v>10</v>
      </c>
      <c r="P131" s="2">
        <v>11</v>
      </c>
      <c r="Q131" s="2">
        <v>11</v>
      </c>
    </row>
    <row r="132" spans="1:17" ht="15" customHeight="1" x14ac:dyDescent="0.25">
      <c r="A132" s="2">
        <v>90</v>
      </c>
      <c r="B132" s="1" t="s">
        <v>225</v>
      </c>
      <c r="C132" s="1" t="s">
        <v>939</v>
      </c>
      <c r="D132" s="1" t="s">
        <v>15</v>
      </c>
      <c r="E132" s="1" t="s">
        <v>226</v>
      </c>
      <c r="F132" s="1" t="s">
        <v>537</v>
      </c>
      <c r="G132" s="1" t="s">
        <v>538</v>
      </c>
      <c r="H132" s="1" t="s">
        <v>539</v>
      </c>
      <c r="I132" s="1" t="s">
        <v>649</v>
      </c>
      <c r="J132" s="1" t="s">
        <v>658</v>
      </c>
      <c r="K132" s="1" t="s">
        <v>663</v>
      </c>
      <c r="L132" s="1" t="s">
        <v>947</v>
      </c>
      <c r="M132" s="2">
        <v>1</v>
      </c>
      <c r="N132" s="2">
        <v>1</v>
      </c>
      <c r="O132" s="2">
        <v>1</v>
      </c>
      <c r="P132" s="2">
        <v>1</v>
      </c>
      <c r="Q132" s="2">
        <v>1</v>
      </c>
    </row>
    <row r="133" spans="1:17" ht="15" customHeight="1" x14ac:dyDescent="0.25">
      <c r="A133" s="2">
        <v>93</v>
      </c>
      <c r="B133" s="1" t="s">
        <v>227</v>
      </c>
      <c r="C133" s="1" t="s">
        <v>938</v>
      </c>
      <c r="D133" s="1" t="s">
        <v>15</v>
      </c>
      <c r="E133" s="1" t="s">
        <v>304</v>
      </c>
      <c r="F133" s="1" t="s">
        <v>642</v>
      </c>
      <c r="G133" s="1" t="s">
        <v>643</v>
      </c>
      <c r="H133" s="1" t="s">
        <v>305</v>
      </c>
      <c r="I133" s="1" t="s">
        <v>655</v>
      </c>
      <c r="J133" s="1" t="s">
        <v>660</v>
      </c>
      <c r="K133" s="1" t="s">
        <v>663</v>
      </c>
      <c r="L133" s="1" t="s">
        <v>947</v>
      </c>
      <c r="M133" s="2" t="s">
        <v>908</v>
      </c>
      <c r="N133" s="2" t="s">
        <v>909</v>
      </c>
      <c r="O133" s="2" t="s">
        <v>910</v>
      </c>
      <c r="P133" s="2" t="s">
        <v>911</v>
      </c>
      <c r="Q133" s="2" t="s">
        <v>912</v>
      </c>
    </row>
    <row r="134" spans="1:17" ht="15" customHeight="1" x14ac:dyDescent="0.25">
      <c r="A134" s="2">
        <v>12</v>
      </c>
      <c r="B134" s="1" t="s">
        <v>61</v>
      </c>
      <c r="C134" s="1" t="s">
        <v>922</v>
      </c>
      <c r="D134" s="1" t="s">
        <v>14</v>
      </c>
      <c r="E134" s="1" t="s">
        <v>64</v>
      </c>
      <c r="F134" s="1" t="s">
        <v>353</v>
      </c>
      <c r="G134" s="1" t="s">
        <v>354</v>
      </c>
      <c r="H134" s="1" t="s">
        <v>355</v>
      </c>
      <c r="I134" s="1" t="s">
        <v>652</v>
      </c>
      <c r="J134" s="1" t="s">
        <v>658</v>
      </c>
      <c r="K134" s="1" t="s">
        <v>662</v>
      </c>
      <c r="L134" s="1" t="s">
        <v>664</v>
      </c>
      <c r="M134" s="21" t="s">
        <v>818</v>
      </c>
      <c r="N134" s="21" t="s">
        <v>819</v>
      </c>
      <c r="O134" s="21" t="s">
        <v>820</v>
      </c>
      <c r="P134" s="21" t="s">
        <v>821</v>
      </c>
      <c r="Q134" s="21" t="s">
        <v>821</v>
      </c>
    </row>
    <row r="135" spans="1:17" ht="15" customHeight="1" x14ac:dyDescent="0.25">
      <c r="A135" s="2">
        <v>12</v>
      </c>
      <c r="B135" s="1" t="s">
        <v>61</v>
      </c>
      <c r="C135" s="1" t="s">
        <v>922</v>
      </c>
      <c r="D135" s="1" t="s">
        <v>14</v>
      </c>
      <c r="E135" s="1" t="s">
        <v>65</v>
      </c>
      <c r="F135" s="1" t="s">
        <v>356</v>
      </c>
      <c r="G135" s="1" t="s">
        <v>357</v>
      </c>
      <c r="H135" s="1" t="s">
        <v>358</v>
      </c>
      <c r="I135" s="1" t="s">
        <v>652</v>
      </c>
      <c r="J135" s="1" t="s">
        <v>658</v>
      </c>
      <c r="K135" s="1" t="s">
        <v>662</v>
      </c>
      <c r="L135" s="1" t="s">
        <v>664</v>
      </c>
      <c r="M135" s="2">
        <v>0</v>
      </c>
      <c r="N135" s="2" t="s">
        <v>822</v>
      </c>
      <c r="O135" s="2" t="s">
        <v>823</v>
      </c>
      <c r="P135" s="2" t="s">
        <v>824</v>
      </c>
      <c r="Q135" s="2" t="s">
        <v>824</v>
      </c>
    </row>
    <row r="136" spans="1:17" ht="15" customHeight="1" x14ac:dyDescent="0.25">
      <c r="A136" s="2">
        <v>12</v>
      </c>
      <c r="B136" s="1" t="s">
        <v>61</v>
      </c>
      <c r="C136" s="1" t="s">
        <v>922</v>
      </c>
      <c r="D136" s="1" t="s">
        <v>14</v>
      </c>
      <c r="E136" s="1" t="s">
        <v>66</v>
      </c>
      <c r="F136" s="1" t="s">
        <v>359</v>
      </c>
      <c r="G136" s="1" t="s">
        <v>357</v>
      </c>
      <c r="H136" s="1" t="s">
        <v>360</v>
      </c>
      <c r="I136" s="1" t="s">
        <v>652</v>
      </c>
      <c r="J136" s="1" t="s">
        <v>658</v>
      </c>
      <c r="K136" s="1" t="s">
        <v>662</v>
      </c>
      <c r="L136" s="1" t="s">
        <v>664</v>
      </c>
      <c r="M136" s="2" t="s">
        <v>765</v>
      </c>
      <c r="N136" s="2" t="s">
        <v>765</v>
      </c>
      <c r="O136" s="2" t="s">
        <v>825</v>
      </c>
      <c r="P136" s="2" t="s">
        <v>825</v>
      </c>
      <c r="Q136" s="2" t="s">
        <v>765</v>
      </c>
    </row>
    <row r="137" spans="1:17" ht="15" customHeight="1" x14ac:dyDescent="0.25">
      <c r="A137" s="2">
        <v>29</v>
      </c>
      <c r="B137" s="1" t="s">
        <v>148</v>
      </c>
      <c r="C137" s="1" t="s">
        <v>926</v>
      </c>
      <c r="D137" s="1" t="s">
        <v>14</v>
      </c>
      <c r="E137" s="4" t="s">
        <v>149</v>
      </c>
      <c r="F137" s="4" t="s">
        <v>454</v>
      </c>
      <c r="G137" s="5" t="s">
        <v>374</v>
      </c>
      <c r="H137" s="1" t="s">
        <v>455</v>
      </c>
      <c r="I137" s="1" t="s">
        <v>649</v>
      </c>
      <c r="J137" s="1" t="s">
        <v>658</v>
      </c>
      <c r="K137" s="4" t="s">
        <v>662</v>
      </c>
      <c r="L137" s="4" t="s">
        <v>664</v>
      </c>
      <c r="M137" s="13">
        <v>0</v>
      </c>
      <c r="N137" s="13">
        <v>5</v>
      </c>
      <c r="O137" s="13">
        <v>7</v>
      </c>
      <c r="P137" s="13">
        <v>10</v>
      </c>
      <c r="Q137" s="13">
        <v>10</v>
      </c>
    </row>
    <row r="138" spans="1:17" ht="15" customHeight="1" x14ac:dyDescent="0.25">
      <c r="A138" s="2">
        <v>29</v>
      </c>
      <c r="B138" s="1" t="s">
        <v>148</v>
      </c>
      <c r="C138" s="1" t="s">
        <v>926</v>
      </c>
      <c r="D138" s="1" t="s">
        <v>14</v>
      </c>
      <c r="E138" s="4" t="s">
        <v>150</v>
      </c>
      <c r="F138" s="4" t="s">
        <v>327</v>
      </c>
      <c r="G138" s="5" t="s">
        <v>374</v>
      </c>
      <c r="H138" s="1" t="s">
        <v>456</v>
      </c>
      <c r="I138" s="1" t="s">
        <v>649</v>
      </c>
      <c r="J138" s="1" t="s">
        <v>658</v>
      </c>
      <c r="K138" s="4" t="s">
        <v>663</v>
      </c>
      <c r="L138" s="4" t="s">
        <v>664</v>
      </c>
      <c r="M138" s="13">
        <v>0</v>
      </c>
      <c r="N138" s="13">
        <v>1</v>
      </c>
      <c r="O138" s="13">
        <v>0</v>
      </c>
      <c r="P138" s="13">
        <v>0</v>
      </c>
      <c r="Q138" s="13">
        <v>0</v>
      </c>
    </row>
    <row r="139" spans="1:17" ht="15" customHeight="1" x14ac:dyDescent="0.25">
      <c r="A139" s="2">
        <v>29</v>
      </c>
      <c r="B139" s="1" t="s">
        <v>148</v>
      </c>
      <c r="C139" s="1" t="s">
        <v>926</v>
      </c>
      <c r="D139" s="1" t="s">
        <v>14</v>
      </c>
      <c r="E139" s="4" t="s">
        <v>151</v>
      </c>
      <c r="F139" s="4" t="s">
        <v>327</v>
      </c>
      <c r="G139" s="5" t="s">
        <v>374</v>
      </c>
      <c r="H139" s="1" t="s">
        <v>457</v>
      </c>
      <c r="I139" s="1" t="s">
        <v>649</v>
      </c>
      <c r="J139" s="1" t="s">
        <v>658</v>
      </c>
      <c r="K139" s="4" t="s">
        <v>663</v>
      </c>
      <c r="L139" s="4" t="s">
        <v>664</v>
      </c>
      <c r="M139" s="13">
        <v>0</v>
      </c>
      <c r="N139" s="13">
        <v>1</v>
      </c>
      <c r="O139" s="13">
        <v>0</v>
      </c>
      <c r="P139" s="13">
        <v>0</v>
      </c>
      <c r="Q139" s="13">
        <v>0</v>
      </c>
    </row>
    <row r="140" spans="1:17" ht="15" customHeight="1" x14ac:dyDescent="0.25">
      <c r="A140" s="2">
        <v>33</v>
      </c>
      <c r="B140" s="1" t="s">
        <v>174</v>
      </c>
      <c r="C140" s="1" t="s">
        <v>940</v>
      </c>
      <c r="D140" s="1" t="s">
        <v>14</v>
      </c>
      <c r="E140" s="4" t="s">
        <v>175</v>
      </c>
      <c r="F140" s="4" t="s">
        <v>478</v>
      </c>
      <c r="G140" s="4" t="s">
        <v>479</v>
      </c>
      <c r="H140" s="4" t="s">
        <v>480</v>
      </c>
      <c r="I140" s="1" t="s">
        <v>649</v>
      </c>
      <c r="J140" s="4" t="s">
        <v>658</v>
      </c>
      <c r="K140" s="4" t="s">
        <v>662</v>
      </c>
      <c r="L140" s="4" t="s">
        <v>664</v>
      </c>
      <c r="M140" s="13">
        <v>0</v>
      </c>
      <c r="N140" s="13">
        <v>0</v>
      </c>
      <c r="O140" s="13">
        <v>27</v>
      </c>
      <c r="P140" s="13">
        <v>0</v>
      </c>
      <c r="Q140" s="13">
        <v>0</v>
      </c>
    </row>
    <row r="141" spans="1:17" ht="15" customHeight="1" x14ac:dyDescent="0.25">
      <c r="A141" s="13">
        <v>29</v>
      </c>
      <c r="B141" s="1" t="s">
        <v>148</v>
      </c>
      <c r="C141" s="1" t="s">
        <v>926</v>
      </c>
      <c r="D141" s="1" t="s">
        <v>14</v>
      </c>
      <c r="E141" s="4" t="s">
        <v>294</v>
      </c>
      <c r="F141" s="4" t="s">
        <v>327</v>
      </c>
      <c r="G141" s="5" t="s">
        <v>374</v>
      </c>
      <c r="H141" s="1" t="s">
        <v>626</v>
      </c>
      <c r="I141" s="1" t="s">
        <v>649</v>
      </c>
      <c r="J141" s="1" t="s">
        <v>658</v>
      </c>
      <c r="K141" s="4" t="s">
        <v>663</v>
      </c>
      <c r="L141" s="4" t="s">
        <v>664</v>
      </c>
      <c r="M141" s="13">
        <v>0</v>
      </c>
      <c r="N141" s="13">
        <v>0</v>
      </c>
      <c r="O141" s="13">
        <v>0</v>
      </c>
      <c r="P141" s="13">
        <v>1</v>
      </c>
      <c r="Q141" s="13">
        <v>1</v>
      </c>
    </row>
    <row r="142" spans="1:17" ht="15" customHeight="1" x14ac:dyDescent="0.25">
      <c r="A142" s="13">
        <v>29</v>
      </c>
      <c r="B142" s="1" t="s">
        <v>148</v>
      </c>
      <c r="C142" s="1" t="s">
        <v>926</v>
      </c>
      <c r="D142" t="s">
        <v>14</v>
      </c>
      <c r="E142" t="s">
        <v>303</v>
      </c>
      <c r="F142" t="s">
        <v>639</v>
      </c>
      <c r="G142" s="18" t="s">
        <v>640</v>
      </c>
      <c r="H142" s="1" t="s">
        <v>641</v>
      </c>
      <c r="I142" t="s">
        <v>656</v>
      </c>
      <c r="J142" s="4" t="s">
        <v>658</v>
      </c>
      <c r="K142" t="s">
        <v>663</v>
      </c>
      <c r="L142" s="4" t="s">
        <v>664</v>
      </c>
      <c r="M142" s="13">
        <v>0</v>
      </c>
      <c r="N142" s="13">
        <v>0</v>
      </c>
      <c r="O142" s="13">
        <v>0</v>
      </c>
      <c r="P142" s="13">
        <v>0</v>
      </c>
      <c r="Q142" s="13">
        <v>1</v>
      </c>
    </row>
    <row r="143" spans="1:17" ht="15" customHeight="1" x14ac:dyDescent="0.25">
      <c r="A143" s="2">
        <v>12</v>
      </c>
      <c r="B143" s="1" t="s">
        <v>61</v>
      </c>
      <c r="C143" s="1" t="s">
        <v>922</v>
      </c>
      <c r="D143" s="1" t="s">
        <v>33</v>
      </c>
      <c r="E143" s="1" t="s">
        <v>62</v>
      </c>
      <c r="F143" s="1" t="s">
        <v>347</v>
      </c>
      <c r="G143" s="1" t="s">
        <v>348</v>
      </c>
      <c r="H143" s="1" t="s">
        <v>349</v>
      </c>
      <c r="I143" s="1" t="s">
        <v>652</v>
      </c>
      <c r="J143" s="1" t="s">
        <v>658</v>
      </c>
      <c r="K143" s="1" t="s">
        <v>662</v>
      </c>
      <c r="L143" s="1" t="s">
        <v>664</v>
      </c>
      <c r="M143" s="2" t="s">
        <v>826</v>
      </c>
      <c r="N143" s="2" t="s">
        <v>826</v>
      </c>
      <c r="O143" s="2" t="s">
        <v>826</v>
      </c>
      <c r="P143" s="2" t="s">
        <v>826</v>
      </c>
      <c r="Q143" s="2" t="s">
        <v>826</v>
      </c>
    </row>
    <row r="144" spans="1:17" ht="15" customHeight="1" x14ac:dyDescent="0.25">
      <c r="A144" s="2">
        <v>12</v>
      </c>
      <c r="B144" s="1" t="s">
        <v>61</v>
      </c>
      <c r="C144" s="1" t="s">
        <v>922</v>
      </c>
      <c r="D144" s="1" t="s">
        <v>33</v>
      </c>
      <c r="E144" s="1" t="s">
        <v>63</v>
      </c>
      <c r="F144" s="1" t="s">
        <v>350</v>
      </c>
      <c r="G144" s="1" t="s">
        <v>351</v>
      </c>
      <c r="H144" s="1" t="s">
        <v>352</v>
      </c>
      <c r="I144" s="1" t="s">
        <v>649</v>
      </c>
      <c r="J144" s="1" t="s">
        <v>658</v>
      </c>
      <c r="K144" s="1" t="s">
        <v>662</v>
      </c>
      <c r="L144" s="1" t="s">
        <v>683</v>
      </c>
      <c r="M144" s="2" t="s">
        <v>740</v>
      </c>
      <c r="N144" s="2" t="s">
        <v>740</v>
      </c>
      <c r="O144" s="2" t="s">
        <v>740</v>
      </c>
      <c r="P144" s="2" t="s">
        <v>740</v>
      </c>
      <c r="Q144" s="2" t="s">
        <v>740</v>
      </c>
    </row>
    <row r="145" spans="1:17" ht="15" customHeight="1" x14ac:dyDescent="0.25">
      <c r="A145" s="2">
        <v>36</v>
      </c>
      <c r="B145" s="1" t="s">
        <v>183</v>
      </c>
      <c r="C145" s="1" t="s">
        <v>941</v>
      </c>
      <c r="D145" s="1" t="s">
        <v>34</v>
      </c>
      <c r="E145" s="1" t="s">
        <v>184</v>
      </c>
      <c r="F145" s="1" t="s">
        <v>494</v>
      </c>
      <c r="G145" s="1" t="s">
        <v>495</v>
      </c>
      <c r="H145" s="1" t="s">
        <v>185</v>
      </c>
      <c r="I145" s="1" t="s">
        <v>649</v>
      </c>
      <c r="J145" s="1" t="s">
        <v>658</v>
      </c>
      <c r="K145" s="1" t="s">
        <v>662</v>
      </c>
      <c r="L145" s="1" t="s">
        <v>684</v>
      </c>
      <c r="M145" s="13">
        <v>0</v>
      </c>
      <c r="N145" s="13">
        <v>0</v>
      </c>
      <c r="O145" s="13">
        <v>3</v>
      </c>
      <c r="P145" s="13">
        <v>3</v>
      </c>
      <c r="Q145" s="13">
        <v>3</v>
      </c>
    </row>
    <row r="146" spans="1:17" ht="15" customHeight="1" x14ac:dyDescent="0.25">
      <c r="A146" s="2">
        <v>36</v>
      </c>
      <c r="B146" s="1" t="s">
        <v>183</v>
      </c>
      <c r="C146" s="1" t="s">
        <v>941</v>
      </c>
      <c r="D146" s="1" t="s">
        <v>34</v>
      </c>
      <c r="E146" s="7" t="s">
        <v>186</v>
      </c>
      <c r="F146" s="1" t="s">
        <v>496</v>
      </c>
      <c r="G146" s="1" t="s">
        <v>497</v>
      </c>
      <c r="H146" s="1" t="s">
        <v>498</v>
      </c>
      <c r="I146" s="1" t="s">
        <v>649</v>
      </c>
      <c r="J146" s="1" t="s">
        <v>658</v>
      </c>
      <c r="K146" s="1" t="s">
        <v>662</v>
      </c>
      <c r="L146" s="1" t="s">
        <v>684</v>
      </c>
      <c r="M146" s="13">
        <v>0</v>
      </c>
      <c r="N146" s="13">
        <v>2</v>
      </c>
      <c r="O146" s="13">
        <v>3</v>
      </c>
      <c r="P146" s="13">
        <v>4</v>
      </c>
      <c r="Q146" s="13">
        <v>4</v>
      </c>
    </row>
    <row r="147" spans="1:17" ht="15" customHeight="1" x14ac:dyDescent="0.25">
      <c r="A147" s="2">
        <v>93</v>
      </c>
      <c r="B147" s="1" t="s">
        <v>227</v>
      </c>
      <c r="C147" s="1" t="s">
        <v>938</v>
      </c>
      <c r="D147" s="1" t="s">
        <v>34</v>
      </c>
      <c r="E147" s="1" t="s">
        <v>228</v>
      </c>
      <c r="F147" s="1" t="s">
        <v>540</v>
      </c>
      <c r="G147" s="1" t="s">
        <v>541</v>
      </c>
      <c r="H147" s="1" t="s">
        <v>229</v>
      </c>
      <c r="I147" s="1" t="s">
        <v>648</v>
      </c>
      <c r="J147" s="1" t="s">
        <v>658</v>
      </c>
      <c r="K147" s="1" t="s">
        <v>663</v>
      </c>
      <c r="L147" s="1" t="s">
        <v>681</v>
      </c>
      <c r="M147" s="2" t="s">
        <v>827</v>
      </c>
      <c r="N147" s="2" t="s">
        <v>828</v>
      </c>
      <c r="O147" s="2" t="s">
        <v>794</v>
      </c>
      <c r="P147" s="2" t="s">
        <v>829</v>
      </c>
      <c r="Q147" s="2" t="s">
        <v>830</v>
      </c>
    </row>
    <row r="148" spans="1:17" ht="15" customHeight="1" x14ac:dyDescent="0.25">
      <c r="A148" s="2">
        <v>93</v>
      </c>
      <c r="B148" s="1" t="s">
        <v>227</v>
      </c>
      <c r="C148" s="1" t="s">
        <v>938</v>
      </c>
      <c r="D148" s="1" t="s">
        <v>34</v>
      </c>
      <c r="E148" s="1" t="s">
        <v>230</v>
      </c>
      <c r="F148" s="1" t="s">
        <v>542</v>
      </c>
      <c r="G148" s="1" t="s">
        <v>231</v>
      </c>
      <c r="H148" s="1" t="s">
        <v>232</v>
      </c>
      <c r="I148" s="1" t="s">
        <v>648</v>
      </c>
      <c r="J148" s="1" t="s">
        <v>658</v>
      </c>
      <c r="K148" s="1" t="s">
        <v>663</v>
      </c>
      <c r="L148" s="1" t="s">
        <v>681</v>
      </c>
      <c r="M148" s="2" t="s">
        <v>831</v>
      </c>
      <c r="N148" s="2" t="s">
        <v>832</v>
      </c>
      <c r="O148" s="2" t="s">
        <v>797</v>
      </c>
      <c r="P148" s="2" t="s">
        <v>833</v>
      </c>
      <c r="Q148" s="2" t="s">
        <v>794</v>
      </c>
    </row>
    <row r="149" spans="1:17" ht="15" customHeight="1" x14ac:dyDescent="0.25">
      <c r="A149" s="2" t="s">
        <v>334</v>
      </c>
      <c r="B149" s="1" t="s">
        <v>46</v>
      </c>
      <c r="C149" s="1" t="s">
        <v>942</v>
      </c>
      <c r="D149" s="1" t="s">
        <v>11</v>
      </c>
      <c r="E149" s="1" t="s">
        <v>47</v>
      </c>
      <c r="F149" s="1" t="s">
        <v>319</v>
      </c>
      <c r="G149" s="1" t="s">
        <v>335</v>
      </c>
      <c r="H149" s="1" t="s">
        <v>320</v>
      </c>
      <c r="I149" s="1" t="s">
        <v>649</v>
      </c>
      <c r="J149" s="1" t="s">
        <v>658</v>
      </c>
      <c r="K149" s="1" t="s">
        <v>662</v>
      </c>
      <c r="L149" s="1" t="s">
        <v>947</v>
      </c>
      <c r="M149" s="2">
        <v>0</v>
      </c>
      <c r="N149" s="2">
        <v>0</v>
      </c>
      <c r="O149" s="2">
        <v>0</v>
      </c>
      <c r="P149" s="2">
        <v>1</v>
      </c>
      <c r="Q149" s="22">
        <v>1</v>
      </c>
    </row>
    <row r="150" spans="1:17" ht="15" customHeight="1" x14ac:dyDescent="0.25">
      <c r="A150" s="13">
        <v>30</v>
      </c>
      <c r="B150" s="1" t="s">
        <v>155</v>
      </c>
      <c r="C150" s="1" t="s">
        <v>919</v>
      </c>
      <c r="D150" s="1" t="s">
        <v>11</v>
      </c>
      <c r="E150" s="4" t="s">
        <v>627</v>
      </c>
      <c r="F150" s="4" t="s">
        <v>295</v>
      </c>
      <c r="G150" s="5" t="s">
        <v>374</v>
      </c>
      <c r="H150" s="1" t="s">
        <v>628</v>
      </c>
      <c r="I150" s="1" t="s">
        <v>649</v>
      </c>
      <c r="J150" s="1" t="s">
        <v>658</v>
      </c>
      <c r="K150" s="4" t="s">
        <v>662</v>
      </c>
      <c r="L150" s="4" t="s">
        <v>664</v>
      </c>
      <c r="M150" s="2" t="s">
        <v>834</v>
      </c>
      <c r="N150" s="2" t="s">
        <v>701</v>
      </c>
      <c r="O150" s="2" t="s">
        <v>835</v>
      </c>
      <c r="P150" s="2" t="s">
        <v>763</v>
      </c>
      <c r="Q150" s="2" t="s">
        <v>763</v>
      </c>
    </row>
    <row r="151" spans="1:17" ht="15" customHeight="1" x14ac:dyDescent="0.25">
      <c r="A151" s="17">
        <v>93</v>
      </c>
      <c r="B151" t="s">
        <v>227</v>
      </c>
      <c r="C151" s="1" t="s">
        <v>938</v>
      </c>
      <c r="D151" t="s">
        <v>11</v>
      </c>
      <c r="E151" t="s">
        <v>298</v>
      </c>
      <c r="F151" t="s">
        <v>633</v>
      </c>
      <c r="G151" t="s">
        <v>634</v>
      </c>
      <c r="H151" t="s">
        <v>299</v>
      </c>
      <c r="I151" s="1" t="s">
        <v>648</v>
      </c>
      <c r="J151" t="s">
        <v>658</v>
      </c>
      <c r="K151" t="s">
        <v>663</v>
      </c>
      <c r="L151" s="1" t="s">
        <v>681</v>
      </c>
      <c r="M151" s="17" t="s">
        <v>836</v>
      </c>
      <c r="N151" s="17" t="s">
        <v>837</v>
      </c>
      <c r="O151" s="17" t="s">
        <v>838</v>
      </c>
      <c r="P151" s="17" t="s">
        <v>839</v>
      </c>
      <c r="Q151" s="17" t="s">
        <v>840</v>
      </c>
    </row>
    <row r="152" spans="1:17" ht="15" customHeight="1" x14ac:dyDescent="0.25">
      <c r="A152" s="2">
        <v>11</v>
      </c>
      <c r="B152" s="1" t="s">
        <v>48</v>
      </c>
      <c r="C152" s="1" t="s">
        <v>921</v>
      </c>
      <c r="D152" s="1" t="s">
        <v>16</v>
      </c>
      <c r="E152" s="1" t="s">
        <v>51</v>
      </c>
      <c r="F152" s="1" t="s">
        <v>342</v>
      </c>
      <c r="G152" s="1" t="s">
        <v>343</v>
      </c>
      <c r="H152" s="1" t="s">
        <v>344</v>
      </c>
      <c r="I152" s="1" t="s">
        <v>649</v>
      </c>
      <c r="J152" s="1" t="s">
        <v>658</v>
      </c>
      <c r="K152" s="1" t="s">
        <v>662</v>
      </c>
      <c r="L152" s="1" t="s">
        <v>664</v>
      </c>
      <c r="M152" s="2">
        <v>0</v>
      </c>
      <c r="N152" s="2">
        <v>0</v>
      </c>
      <c r="O152" s="2">
        <v>500</v>
      </c>
      <c r="P152" s="2">
        <v>500</v>
      </c>
      <c r="Q152" s="2">
        <v>500</v>
      </c>
    </row>
    <row r="153" spans="1:17" ht="15" customHeight="1" x14ac:dyDescent="0.25">
      <c r="A153" s="2">
        <v>23</v>
      </c>
      <c r="B153" s="1" t="s">
        <v>121</v>
      </c>
      <c r="C153" s="1" t="s">
        <v>918</v>
      </c>
      <c r="D153" s="1" t="s">
        <v>16</v>
      </c>
      <c r="E153" s="1" t="s">
        <v>122</v>
      </c>
      <c r="F153" s="4" t="s">
        <v>327</v>
      </c>
      <c r="G153" s="9" t="s">
        <v>427</v>
      </c>
      <c r="H153" s="9" t="s">
        <v>428</v>
      </c>
      <c r="I153" s="1" t="s">
        <v>649</v>
      </c>
      <c r="J153" s="1" t="s">
        <v>658</v>
      </c>
      <c r="K153" s="4" t="s">
        <v>663</v>
      </c>
      <c r="L153" s="4" t="s">
        <v>664</v>
      </c>
      <c r="M153" s="13">
        <v>0</v>
      </c>
      <c r="N153" s="13">
        <v>0</v>
      </c>
      <c r="O153" s="13">
        <v>1</v>
      </c>
      <c r="P153" s="13">
        <v>1</v>
      </c>
      <c r="Q153" s="13">
        <v>1</v>
      </c>
    </row>
    <row r="154" spans="1:17" ht="15" customHeight="1" x14ac:dyDescent="0.25">
      <c r="A154" s="2">
        <v>34</v>
      </c>
      <c r="B154" s="1" t="s">
        <v>176</v>
      </c>
      <c r="C154" s="1" t="s">
        <v>932</v>
      </c>
      <c r="D154" s="1" t="s">
        <v>16</v>
      </c>
      <c r="E154" s="1" t="s">
        <v>177</v>
      </c>
      <c r="F154" s="1" t="s">
        <v>481</v>
      </c>
      <c r="G154" s="1" t="s">
        <v>482</v>
      </c>
      <c r="H154" s="1" t="s">
        <v>178</v>
      </c>
      <c r="I154" s="1" t="s">
        <v>649</v>
      </c>
      <c r="J154" s="1" t="s">
        <v>660</v>
      </c>
      <c r="K154" s="1" t="s">
        <v>663</v>
      </c>
      <c r="L154" s="1" t="s">
        <v>947</v>
      </c>
      <c r="M154" s="2">
        <v>180</v>
      </c>
      <c r="N154" s="2">
        <v>216</v>
      </c>
      <c r="O154" s="2">
        <v>216</v>
      </c>
      <c r="P154" s="2">
        <v>216</v>
      </c>
      <c r="Q154" s="2">
        <v>216</v>
      </c>
    </row>
    <row r="155" spans="1:17" ht="15" customHeight="1" x14ac:dyDescent="0.25">
      <c r="A155" s="2">
        <v>38</v>
      </c>
      <c r="B155" s="1" t="s">
        <v>187</v>
      </c>
      <c r="C155" s="1" t="s">
        <v>929</v>
      </c>
      <c r="D155" s="1" t="s">
        <v>16</v>
      </c>
      <c r="E155" s="1" t="s">
        <v>198</v>
      </c>
      <c r="F155" s="1" t="s">
        <v>506</v>
      </c>
      <c r="G155" s="1" t="s">
        <v>188</v>
      </c>
      <c r="H155" s="1" t="s">
        <v>507</v>
      </c>
      <c r="I155" s="1" t="s">
        <v>649</v>
      </c>
      <c r="J155" s="1" t="s">
        <v>658</v>
      </c>
      <c r="K155" s="1" t="s">
        <v>663</v>
      </c>
      <c r="L155" s="1" t="s">
        <v>677</v>
      </c>
      <c r="M155" s="2" t="s">
        <v>841</v>
      </c>
      <c r="N155" s="2" t="s">
        <v>842</v>
      </c>
      <c r="O155" s="2" t="s">
        <v>843</v>
      </c>
      <c r="P155" s="2" t="s">
        <v>844</v>
      </c>
      <c r="Q155" s="2" t="s">
        <v>845</v>
      </c>
    </row>
    <row r="156" spans="1:17" ht="15" customHeight="1" x14ac:dyDescent="0.25">
      <c r="A156" s="2">
        <v>34</v>
      </c>
      <c r="B156" s="1" t="s">
        <v>176</v>
      </c>
      <c r="C156" s="1" t="s">
        <v>932</v>
      </c>
      <c r="D156" s="1" t="s">
        <v>20</v>
      </c>
      <c r="E156" s="1" t="s">
        <v>180</v>
      </c>
      <c r="F156" s="1" t="s">
        <v>489</v>
      </c>
      <c r="G156" s="1" t="s">
        <v>490</v>
      </c>
      <c r="H156" s="1" t="s">
        <v>491</v>
      </c>
      <c r="I156" s="1" t="s">
        <v>649</v>
      </c>
      <c r="J156" s="1" t="s">
        <v>660</v>
      </c>
      <c r="K156" s="1" t="s">
        <v>663</v>
      </c>
      <c r="L156" s="1" t="s">
        <v>664</v>
      </c>
      <c r="M156" s="2">
        <v>0</v>
      </c>
      <c r="N156" s="2">
        <v>1</v>
      </c>
      <c r="O156" s="2">
        <v>2</v>
      </c>
      <c r="P156" s="2">
        <v>2</v>
      </c>
      <c r="Q156" s="2">
        <v>2</v>
      </c>
    </row>
    <row r="157" spans="1:17" ht="15" customHeight="1" x14ac:dyDescent="0.25">
      <c r="A157" s="2">
        <v>34</v>
      </c>
      <c r="B157" s="1" t="s">
        <v>176</v>
      </c>
      <c r="C157" s="1" t="s">
        <v>932</v>
      </c>
      <c r="D157" s="1" t="s">
        <v>19</v>
      </c>
      <c r="E157" s="1" t="s">
        <v>322</v>
      </c>
      <c r="F157" s="1" t="s">
        <v>486</v>
      </c>
      <c r="G157" s="1" t="s">
        <v>487</v>
      </c>
      <c r="H157" s="1" t="s">
        <v>488</v>
      </c>
      <c r="I157" s="1" t="s">
        <v>649</v>
      </c>
      <c r="J157" s="1" t="s">
        <v>660</v>
      </c>
      <c r="K157" s="1" t="s">
        <v>663</v>
      </c>
      <c r="L157" s="1" t="s">
        <v>685</v>
      </c>
      <c r="M157" s="2">
        <v>137</v>
      </c>
      <c r="N157" s="2">
        <v>160</v>
      </c>
      <c r="O157" s="2">
        <v>170</v>
      </c>
      <c r="P157" s="2">
        <v>180</v>
      </c>
      <c r="Q157" s="2">
        <v>190</v>
      </c>
    </row>
    <row r="158" spans="1:17" ht="15" customHeight="1" x14ac:dyDescent="0.25">
      <c r="A158" s="17">
        <v>25</v>
      </c>
      <c r="B158" t="s">
        <v>128</v>
      </c>
      <c r="C158" s="1" t="s">
        <v>943</v>
      </c>
      <c r="D158" t="s">
        <v>19</v>
      </c>
      <c r="E158" s="1" t="s">
        <v>300</v>
      </c>
      <c r="F158" t="s">
        <v>635</v>
      </c>
      <c r="G158" s="5" t="s">
        <v>374</v>
      </c>
      <c r="H158" s="1" t="s">
        <v>636</v>
      </c>
      <c r="I158" s="1" t="s">
        <v>648</v>
      </c>
      <c r="J158" t="s">
        <v>660</v>
      </c>
      <c r="K158" t="s">
        <v>663</v>
      </c>
      <c r="L158" t="s">
        <v>685</v>
      </c>
      <c r="M158" s="13" t="s">
        <v>846</v>
      </c>
      <c r="N158" s="13" t="s">
        <v>847</v>
      </c>
      <c r="O158" s="13" t="s">
        <v>848</v>
      </c>
      <c r="P158" s="13" t="s">
        <v>849</v>
      </c>
      <c r="Q158" s="13" t="s">
        <v>753</v>
      </c>
    </row>
    <row r="159" spans="1:17" ht="15" customHeight="1" x14ac:dyDescent="0.25">
      <c r="A159" s="2">
        <v>16</v>
      </c>
      <c r="B159" s="1" t="s">
        <v>84</v>
      </c>
      <c r="C159" s="1" t="s">
        <v>944</v>
      </c>
      <c r="D159" s="1" t="s">
        <v>35</v>
      </c>
      <c r="E159" s="1" t="s">
        <v>85</v>
      </c>
      <c r="F159" s="1" t="s">
        <v>373</v>
      </c>
      <c r="G159" s="1" t="s">
        <v>374</v>
      </c>
      <c r="H159" s="1" t="s">
        <v>375</v>
      </c>
      <c r="I159" s="1" t="s">
        <v>649</v>
      </c>
      <c r="J159" s="1" t="s">
        <v>660</v>
      </c>
      <c r="K159" s="1" t="s">
        <v>662</v>
      </c>
      <c r="L159" s="1" t="s">
        <v>664</v>
      </c>
      <c r="M159" s="2" t="s">
        <v>850</v>
      </c>
      <c r="N159" s="2" t="s">
        <v>851</v>
      </c>
      <c r="O159" s="2" t="s">
        <v>852</v>
      </c>
      <c r="P159" s="2" t="s">
        <v>853</v>
      </c>
      <c r="Q159" s="2" t="s">
        <v>853</v>
      </c>
    </row>
    <row r="160" spans="1:17" ht="15" customHeight="1" x14ac:dyDescent="0.25">
      <c r="A160" s="2">
        <v>16</v>
      </c>
      <c r="B160" s="1" t="s">
        <v>84</v>
      </c>
      <c r="C160" s="1" t="s">
        <v>944</v>
      </c>
      <c r="D160" s="1" t="s">
        <v>35</v>
      </c>
      <c r="E160" s="1" t="s">
        <v>86</v>
      </c>
      <c r="F160" s="1" t="s">
        <v>376</v>
      </c>
      <c r="G160" s="1" t="s">
        <v>377</v>
      </c>
      <c r="H160" s="1" t="s">
        <v>378</v>
      </c>
      <c r="I160" s="1" t="s">
        <v>648</v>
      </c>
      <c r="J160" s="1" t="s">
        <v>660</v>
      </c>
      <c r="K160" s="1" t="s">
        <v>662</v>
      </c>
      <c r="L160" s="1" t="s">
        <v>664</v>
      </c>
      <c r="M160" s="13" t="s">
        <v>379</v>
      </c>
      <c r="N160" s="13" t="s">
        <v>854</v>
      </c>
      <c r="O160" s="13" t="s">
        <v>855</v>
      </c>
      <c r="P160" s="13" t="s">
        <v>709</v>
      </c>
      <c r="Q160" s="13" t="s">
        <v>709</v>
      </c>
    </row>
    <row r="161" spans="1:17" ht="15" customHeight="1" x14ac:dyDescent="0.25">
      <c r="A161" s="2">
        <v>16</v>
      </c>
      <c r="B161" s="1" t="s">
        <v>84</v>
      </c>
      <c r="C161" s="1" t="s">
        <v>944</v>
      </c>
      <c r="D161" s="1" t="s">
        <v>35</v>
      </c>
      <c r="E161" s="1" t="s">
        <v>87</v>
      </c>
      <c r="F161" s="1" t="s">
        <v>380</v>
      </c>
      <c r="G161" s="1" t="s">
        <v>381</v>
      </c>
      <c r="H161" s="1" t="s">
        <v>88</v>
      </c>
      <c r="I161" s="1" t="s">
        <v>657</v>
      </c>
      <c r="J161" s="1" t="s">
        <v>660</v>
      </c>
      <c r="K161" s="1" t="s">
        <v>663</v>
      </c>
      <c r="L161" s="1" t="s">
        <v>664</v>
      </c>
      <c r="M161" s="13" t="s">
        <v>379</v>
      </c>
      <c r="N161" s="13">
        <v>5.8</v>
      </c>
      <c r="O161" s="13">
        <v>6</v>
      </c>
      <c r="P161" s="13">
        <v>6</v>
      </c>
      <c r="Q161" s="13">
        <v>6</v>
      </c>
    </row>
    <row r="162" spans="1:17" ht="15" customHeight="1" x14ac:dyDescent="0.25">
      <c r="A162" s="2">
        <v>16</v>
      </c>
      <c r="B162" s="1" t="s">
        <v>84</v>
      </c>
      <c r="C162" s="1" t="s">
        <v>944</v>
      </c>
      <c r="D162" s="1" t="s">
        <v>35</v>
      </c>
      <c r="E162" s="1" t="s">
        <v>89</v>
      </c>
      <c r="F162" s="1" t="s">
        <v>380</v>
      </c>
      <c r="G162" s="1" t="s">
        <v>381</v>
      </c>
      <c r="H162" s="1" t="s">
        <v>382</v>
      </c>
      <c r="I162" s="1" t="s">
        <v>657</v>
      </c>
      <c r="J162" s="1" t="s">
        <v>660</v>
      </c>
      <c r="K162" s="1" t="s">
        <v>663</v>
      </c>
      <c r="L162" s="1" t="s">
        <v>664</v>
      </c>
      <c r="M162" s="13" t="s">
        <v>379</v>
      </c>
      <c r="N162" s="13">
        <v>4.9000000000000004</v>
      </c>
      <c r="O162" s="13">
        <v>5</v>
      </c>
      <c r="P162" s="13">
        <v>5</v>
      </c>
      <c r="Q162" s="13">
        <v>5</v>
      </c>
    </row>
    <row r="163" spans="1:17" ht="15" customHeight="1" x14ac:dyDescent="0.25">
      <c r="A163" s="13">
        <v>16</v>
      </c>
      <c r="B163" s="1" t="s">
        <v>84</v>
      </c>
      <c r="C163" s="1" t="s">
        <v>944</v>
      </c>
      <c r="D163" s="1" t="s">
        <v>35</v>
      </c>
      <c r="E163" s="4" t="s">
        <v>296</v>
      </c>
      <c r="F163" s="4" t="s">
        <v>629</v>
      </c>
      <c r="G163" s="5" t="s">
        <v>374</v>
      </c>
      <c r="H163" s="1" t="s">
        <v>630</v>
      </c>
      <c r="I163" s="1" t="s">
        <v>649</v>
      </c>
      <c r="J163" s="1" t="s">
        <v>658</v>
      </c>
      <c r="K163" s="4" t="s">
        <v>662</v>
      </c>
      <c r="L163" s="4" t="s">
        <v>664</v>
      </c>
      <c r="M163" s="13" t="s">
        <v>856</v>
      </c>
      <c r="N163" s="2" t="s">
        <v>857</v>
      </c>
      <c r="O163" s="2">
        <v>980</v>
      </c>
      <c r="P163" s="2">
        <v>980</v>
      </c>
      <c r="Q163" s="2">
        <v>980</v>
      </c>
    </row>
    <row r="164" spans="1:17" ht="15" customHeight="1" x14ac:dyDescent="0.25">
      <c r="A164" s="2">
        <v>11</v>
      </c>
      <c r="B164" s="1" t="s">
        <v>48</v>
      </c>
      <c r="C164" s="1" t="s">
        <v>921</v>
      </c>
      <c r="D164" s="1" t="s">
        <v>36</v>
      </c>
      <c r="E164" s="1" t="s">
        <v>50</v>
      </c>
      <c r="F164" s="1" t="s">
        <v>339</v>
      </c>
      <c r="G164" s="1" t="s">
        <v>340</v>
      </c>
      <c r="H164" s="1" t="s">
        <v>341</v>
      </c>
      <c r="I164" s="1" t="s">
        <v>649</v>
      </c>
      <c r="J164" s="1" t="s">
        <v>658</v>
      </c>
      <c r="K164" s="1" t="s">
        <v>662</v>
      </c>
      <c r="L164" s="1" t="s">
        <v>686</v>
      </c>
      <c r="M164" s="2" t="s">
        <v>858</v>
      </c>
      <c r="N164" s="2" t="s">
        <v>859</v>
      </c>
      <c r="O164" s="2" t="s">
        <v>860</v>
      </c>
      <c r="P164" s="2" t="s">
        <v>861</v>
      </c>
      <c r="Q164" s="2" t="s">
        <v>862</v>
      </c>
    </row>
    <row r="165" spans="1:17" ht="15" customHeight="1" x14ac:dyDescent="0.25">
      <c r="A165" s="2">
        <v>16</v>
      </c>
      <c r="B165" s="1" t="s">
        <v>84</v>
      </c>
      <c r="C165" s="1" t="s">
        <v>944</v>
      </c>
      <c r="D165" s="1" t="s">
        <v>36</v>
      </c>
      <c r="E165" s="1" t="s">
        <v>90</v>
      </c>
      <c r="F165" s="1" t="s">
        <v>91</v>
      </c>
      <c r="G165" s="1" t="s">
        <v>374</v>
      </c>
      <c r="H165" s="1" t="s">
        <v>383</v>
      </c>
      <c r="I165" s="1" t="s">
        <v>649</v>
      </c>
      <c r="J165" s="1" t="s">
        <v>661</v>
      </c>
      <c r="K165" s="1" t="s">
        <v>663</v>
      </c>
      <c r="L165" s="1" t="s">
        <v>664</v>
      </c>
      <c r="M165" s="2">
        <v>0</v>
      </c>
      <c r="N165" s="2">
        <v>0</v>
      </c>
      <c r="O165" s="2">
        <v>0</v>
      </c>
      <c r="P165" s="2">
        <v>0</v>
      </c>
      <c r="Q165" s="2">
        <v>0</v>
      </c>
    </row>
    <row r="166" spans="1:17" ht="15" customHeight="1" x14ac:dyDescent="0.25">
      <c r="A166" s="2">
        <v>16</v>
      </c>
      <c r="B166" s="1" t="s">
        <v>84</v>
      </c>
      <c r="C166" s="1" t="s">
        <v>944</v>
      </c>
      <c r="D166" s="1" t="s">
        <v>36</v>
      </c>
      <c r="E166" s="1" t="s">
        <v>311</v>
      </c>
      <c r="F166" s="1" t="s">
        <v>312</v>
      </c>
      <c r="G166" s="5" t="s">
        <v>953</v>
      </c>
      <c r="H166" s="1" t="s">
        <v>547</v>
      </c>
      <c r="I166" s="1" t="s">
        <v>648</v>
      </c>
      <c r="J166" s="1" t="s">
        <v>660</v>
      </c>
      <c r="K166" s="1" t="s">
        <v>663</v>
      </c>
      <c r="L166" s="1" t="s">
        <v>947</v>
      </c>
      <c r="M166" s="14" t="s">
        <v>863</v>
      </c>
      <c r="N166" s="11" t="s">
        <v>864</v>
      </c>
      <c r="O166" s="11" t="s">
        <v>865</v>
      </c>
      <c r="P166" s="11" t="s">
        <v>866</v>
      </c>
      <c r="Q166" s="11" t="s">
        <v>867</v>
      </c>
    </row>
    <row r="167" spans="1:17" ht="15" customHeight="1" x14ac:dyDescent="0.25">
      <c r="A167" s="2">
        <v>16</v>
      </c>
      <c r="B167" s="1" t="s">
        <v>84</v>
      </c>
      <c r="C167" s="1" t="s">
        <v>944</v>
      </c>
      <c r="D167" s="1" t="s">
        <v>36</v>
      </c>
      <c r="E167" s="9" t="s">
        <v>313</v>
      </c>
      <c r="F167" s="9" t="s">
        <v>314</v>
      </c>
      <c r="G167" s="5" t="s">
        <v>954</v>
      </c>
      <c r="H167" s="1" t="s">
        <v>548</v>
      </c>
      <c r="I167" s="1" t="s">
        <v>648</v>
      </c>
      <c r="J167" s="1" t="s">
        <v>660</v>
      </c>
      <c r="K167" s="1" t="s">
        <v>663</v>
      </c>
      <c r="L167" s="1" t="s">
        <v>947</v>
      </c>
      <c r="M167" s="14" t="s">
        <v>868</v>
      </c>
      <c r="N167" s="11" t="s">
        <v>869</v>
      </c>
      <c r="O167" s="11" t="s">
        <v>870</v>
      </c>
      <c r="P167" s="11" t="s">
        <v>871</v>
      </c>
      <c r="Q167" s="11" t="s">
        <v>872</v>
      </c>
    </row>
    <row r="168" spans="1:17" ht="15" customHeight="1" x14ac:dyDescent="0.25">
      <c r="A168" s="8">
        <v>15</v>
      </c>
      <c r="B168" s="3" t="s">
        <v>80</v>
      </c>
      <c r="C168" s="1" t="s">
        <v>945</v>
      </c>
      <c r="D168" s="3" t="s">
        <v>37</v>
      </c>
      <c r="E168" s="3" t="s">
        <v>81</v>
      </c>
      <c r="F168" s="3" t="s">
        <v>372</v>
      </c>
      <c r="G168" s="3" t="s">
        <v>82</v>
      </c>
      <c r="H168" s="3" t="s">
        <v>83</v>
      </c>
      <c r="I168" s="1" t="s">
        <v>649</v>
      </c>
      <c r="J168" s="3" t="s">
        <v>658</v>
      </c>
      <c r="K168" s="3" t="s">
        <v>663</v>
      </c>
      <c r="L168" s="3" t="s">
        <v>687</v>
      </c>
      <c r="M168" s="2" t="s">
        <v>737</v>
      </c>
      <c r="N168" s="2" t="s">
        <v>873</v>
      </c>
      <c r="O168" s="2" t="s">
        <v>873</v>
      </c>
      <c r="P168" s="2" t="s">
        <v>738</v>
      </c>
      <c r="Q168" s="2" t="s">
        <v>738</v>
      </c>
    </row>
    <row r="169" spans="1:17" ht="15" customHeight="1" x14ac:dyDescent="0.25">
      <c r="A169" s="2">
        <v>25</v>
      </c>
      <c r="B169" s="1" t="s">
        <v>128</v>
      </c>
      <c r="C169" s="1" t="s">
        <v>943</v>
      </c>
      <c r="D169" s="1" t="s">
        <v>37</v>
      </c>
      <c r="E169" s="1" t="s">
        <v>129</v>
      </c>
      <c r="F169" s="1" t="s">
        <v>436</v>
      </c>
      <c r="G169" s="1" t="s">
        <v>130</v>
      </c>
      <c r="H169" s="1" t="s">
        <v>131</v>
      </c>
      <c r="I169" s="1" t="s">
        <v>649</v>
      </c>
      <c r="J169" s="1" t="s">
        <v>658</v>
      </c>
      <c r="K169" s="1" t="s">
        <v>663</v>
      </c>
      <c r="L169" s="1" t="s">
        <v>688</v>
      </c>
      <c r="M169" s="2" t="s">
        <v>874</v>
      </c>
      <c r="N169" s="2" t="s">
        <v>875</v>
      </c>
      <c r="O169" s="2" t="s">
        <v>876</v>
      </c>
      <c r="P169" s="2" t="s">
        <v>877</v>
      </c>
      <c r="Q169" s="2" t="s">
        <v>879</v>
      </c>
    </row>
    <row r="170" spans="1:17" ht="15" customHeight="1" x14ac:dyDescent="0.25">
      <c r="A170" s="2">
        <v>25</v>
      </c>
      <c r="B170" s="1" t="s">
        <v>128</v>
      </c>
      <c r="C170" s="1" t="s">
        <v>943</v>
      </c>
      <c r="D170" s="1" t="s">
        <v>37</v>
      </c>
      <c r="E170" s="1" t="s">
        <v>132</v>
      </c>
      <c r="F170" s="1" t="s">
        <v>437</v>
      </c>
      <c r="G170" s="1" t="s">
        <v>133</v>
      </c>
      <c r="H170" s="1" t="s">
        <v>438</v>
      </c>
      <c r="I170" s="1" t="s">
        <v>649</v>
      </c>
      <c r="J170" s="1" t="s">
        <v>658</v>
      </c>
      <c r="K170" s="1" t="s">
        <v>662</v>
      </c>
      <c r="L170" s="1" t="s">
        <v>689</v>
      </c>
      <c r="M170" s="2" t="s">
        <v>880</v>
      </c>
      <c r="N170" s="2" t="s">
        <v>881</v>
      </c>
      <c r="O170" s="2" t="s">
        <v>882</v>
      </c>
      <c r="P170" s="2" t="s">
        <v>779</v>
      </c>
      <c r="Q170" s="2" t="s">
        <v>878</v>
      </c>
    </row>
    <row r="171" spans="1:17" ht="15" customHeight="1" x14ac:dyDescent="0.25">
      <c r="A171" s="2">
        <v>25</v>
      </c>
      <c r="B171" s="1" t="s">
        <v>128</v>
      </c>
      <c r="C171" s="1" t="s">
        <v>943</v>
      </c>
      <c r="D171" s="1" t="s">
        <v>37</v>
      </c>
      <c r="E171" s="1" t="s">
        <v>134</v>
      </c>
      <c r="F171" s="1" t="s">
        <v>439</v>
      </c>
      <c r="G171" s="1" t="s">
        <v>135</v>
      </c>
      <c r="H171" s="1" t="s">
        <v>136</v>
      </c>
      <c r="I171" s="1" t="s">
        <v>649</v>
      </c>
      <c r="J171" s="1" t="s">
        <v>658</v>
      </c>
      <c r="K171" s="1" t="s">
        <v>662</v>
      </c>
      <c r="L171" s="1" t="s">
        <v>688</v>
      </c>
      <c r="M171" s="2">
        <v>451</v>
      </c>
      <c r="N171" s="2">
        <v>450</v>
      </c>
      <c r="O171" s="2">
        <v>450</v>
      </c>
      <c r="P171" s="2">
        <v>450</v>
      </c>
      <c r="Q171" s="2">
        <v>450</v>
      </c>
    </row>
    <row r="172" spans="1:17" ht="15" customHeight="1" x14ac:dyDescent="0.25">
      <c r="A172" s="2">
        <v>25</v>
      </c>
      <c r="B172" s="1" t="s">
        <v>128</v>
      </c>
      <c r="C172" s="1" t="s">
        <v>943</v>
      </c>
      <c r="D172" s="1" t="s">
        <v>37</v>
      </c>
      <c r="E172" s="1" t="s">
        <v>137</v>
      </c>
      <c r="F172" s="1" t="s">
        <v>440</v>
      </c>
      <c r="G172" s="1" t="s">
        <v>441</v>
      </c>
      <c r="H172" s="1" t="s">
        <v>442</v>
      </c>
      <c r="I172" s="1" t="s">
        <v>649</v>
      </c>
      <c r="J172" s="1" t="s">
        <v>658</v>
      </c>
      <c r="K172" s="1" t="s">
        <v>663</v>
      </c>
      <c r="L172" s="1" t="s">
        <v>688</v>
      </c>
      <c r="M172" s="2" t="s">
        <v>883</v>
      </c>
      <c r="N172" s="2">
        <v>500</v>
      </c>
      <c r="O172" s="2">
        <v>500</v>
      </c>
      <c r="P172" s="2">
        <v>500</v>
      </c>
      <c r="Q172" s="2">
        <v>500</v>
      </c>
    </row>
    <row r="173" spans="1:17" ht="15" customHeight="1" x14ac:dyDescent="0.25">
      <c r="A173" s="2">
        <v>25</v>
      </c>
      <c r="B173" s="1" t="s">
        <v>128</v>
      </c>
      <c r="C173" s="1" t="s">
        <v>943</v>
      </c>
      <c r="D173" s="1" t="s">
        <v>37</v>
      </c>
      <c r="E173" s="1" t="s">
        <v>138</v>
      </c>
      <c r="F173" s="1" t="s">
        <v>139</v>
      </c>
      <c r="G173" s="1" t="s">
        <v>443</v>
      </c>
      <c r="H173" s="1" t="s">
        <v>444</v>
      </c>
      <c r="I173" s="1" t="s">
        <v>649</v>
      </c>
      <c r="J173" s="1" t="s">
        <v>658</v>
      </c>
      <c r="K173" s="1" t="s">
        <v>662</v>
      </c>
      <c r="L173" s="1" t="s">
        <v>690</v>
      </c>
      <c r="M173" s="2" t="s">
        <v>738</v>
      </c>
      <c r="N173" s="2" t="s">
        <v>884</v>
      </c>
      <c r="O173" s="2" t="s">
        <v>885</v>
      </c>
      <c r="P173" s="2" t="s">
        <v>886</v>
      </c>
      <c r="Q173" s="2" t="s">
        <v>749</v>
      </c>
    </row>
    <row r="174" spans="1:17" ht="15" customHeight="1" x14ac:dyDescent="0.25">
      <c r="A174" s="2">
        <v>25</v>
      </c>
      <c r="B174" s="1" t="s">
        <v>128</v>
      </c>
      <c r="C174" s="1" t="s">
        <v>943</v>
      </c>
      <c r="D174" s="1" t="s">
        <v>37</v>
      </c>
      <c r="E174" s="4" t="s">
        <v>140</v>
      </c>
      <c r="F174" s="4" t="s">
        <v>327</v>
      </c>
      <c r="G174" s="5" t="s">
        <v>374</v>
      </c>
      <c r="H174" s="1" t="s">
        <v>445</v>
      </c>
      <c r="I174" s="1" t="s">
        <v>649</v>
      </c>
      <c r="J174" s="4" t="s">
        <v>658</v>
      </c>
      <c r="K174" s="4" t="s">
        <v>663</v>
      </c>
      <c r="L174" s="4" t="s">
        <v>664</v>
      </c>
      <c r="M174" s="13">
        <v>0</v>
      </c>
      <c r="N174" s="13">
        <v>0</v>
      </c>
      <c r="O174" s="13">
        <v>0</v>
      </c>
      <c r="P174" s="13">
        <v>1</v>
      </c>
      <c r="Q174" s="13">
        <v>1</v>
      </c>
    </row>
    <row r="175" spans="1:17" ht="15" customHeight="1" x14ac:dyDescent="0.25">
      <c r="A175" s="2">
        <v>25</v>
      </c>
      <c r="B175" s="1" t="s">
        <v>128</v>
      </c>
      <c r="C175" s="1" t="s">
        <v>943</v>
      </c>
      <c r="D175" s="1" t="s">
        <v>37</v>
      </c>
      <c r="E175" s="1" t="s">
        <v>141</v>
      </c>
      <c r="F175" s="1" t="s">
        <v>446</v>
      </c>
      <c r="G175" s="1" t="s">
        <v>142</v>
      </c>
      <c r="H175" s="1" t="s">
        <v>447</v>
      </c>
      <c r="I175" s="1" t="s">
        <v>649</v>
      </c>
      <c r="J175" s="1" t="s">
        <v>658</v>
      </c>
      <c r="K175" s="1" t="s">
        <v>662</v>
      </c>
      <c r="L175" s="1" t="s">
        <v>664</v>
      </c>
      <c r="M175" s="2">
        <v>0</v>
      </c>
      <c r="N175" s="2">
        <v>500</v>
      </c>
      <c r="O175" s="2">
        <v>750</v>
      </c>
      <c r="P175" s="2" t="s">
        <v>892</v>
      </c>
      <c r="Q175" s="2" t="s">
        <v>893</v>
      </c>
    </row>
    <row r="176" spans="1:17" ht="15" customHeight="1" x14ac:dyDescent="0.25">
      <c r="A176" s="2">
        <v>85</v>
      </c>
      <c r="B176" s="1" t="s">
        <v>218</v>
      </c>
      <c r="C176" s="1" t="s">
        <v>946</v>
      </c>
      <c r="D176" s="1" t="s">
        <v>37</v>
      </c>
      <c r="E176" s="1" t="s">
        <v>219</v>
      </c>
      <c r="F176" s="1" t="s">
        <v>220</v>
      </c>
      <c r="G176" s="1" t="s">
        <v>529</v>
      </c>
      <c r="H176" s="1" t="s">
        <v>530</v>
      </c>
      <c r="I176" s="1" t="s">
        <v>649</v>
      </c>
      <c r="J176" s="1" t="s">
        <v>658</v>
      </c>
      <c r="K176" s="1" t="s">
        <v>663</v>
      </c>
      <c r="L176" s="1" t="s">
        <v>687</v>
      </c>
      <c r="M176" s="2" t="s">
        <v>887</v>
      </c>
      <c r="N176" s="2" t="s">
        <v>888</v>
      </c>
      <c r="O176" s="2" t="s">
        <v>889</v>
      </c>
      <c r="P176" s="2" t="s">
        <v>890</v>
      </c>
      <c r="Q176" s="2" t="s">
        <v>891</v>
      </c>
    </row>
    <row r="177" spans="1:17" ht="15" customHeight="1" x14ac:dyDescent="0.25">
      <c r="A177" s="13">
        <v>25</v>
      </c>
      <c r="B177" s="1" t="s">
        <v>128</v>
      </c>
      <c r="C177" s="1" t="s">
        <v>943</v>
      </c>
      <c r="D177" s="1" t="s">
        <v>37</v>
      </c>
      <c r="E177" s="4" t="s">
        <v>297</v>
      </c>
      <c r="F177" s="4" t="s">
        <v>631</v>
      </c>
      <c r="G177" s="5" t="s">
        <v>374</v>
      </c>
      <c r="H177" s="1" t="s">
        <v>632</v>
      </c>
      <c r="I177" s="1" t="s">
        <v>649</v>
      </c>
      <c r="J177" s="1" t="s">
        <v>658</v>
      </c>
      <c r="K177" s="4" t="s">
        <v>662</v>
      </c>
      <c r="L177" s="4" t="s">
        <v>664</v>
      </c>
      <c r="M177" s="13">
        <v>3</v>
      </c>
      <c r="N177" s="2">
        <v>1</v>
      </c>
      <c r="O177" s="2">
        <v>3</v>
      </c>
      <c r="P177" s="2">
        <v>5</v>
      </c>
      <c r="Q177" s="2">
        <v>5</v>
      </c>
    </row>
  </sheetData>
  <sortState xmlns:xlrd2="http://schemas.microsoft.com/office/spreadsheetml/2017/richdata2" ref="A2:Q177">
    <sortCondition ref="D1:D177"/>
  </sortState>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A273FE23E77C14F82908EEAD708007D" ma:contentTypeVersion="13" ma:contentTypeDescription="Crie um novo documento." ma:contentTypeScope="" ma:versionID="8eb3eea28e481f6a3943ff99117faca8">
  <xsd:schema xmlns:xsd="http://www.w3.org/2001/XMLSchema" xmlns:xs="http://www.w3.org/2001/XMLSchema" xmlns:p="http://schemas.microsoft.com/office/2006/metadata/properties" xmlns:ns2="c222f0bd-4a61-408b-9576-4b2ee2d1396a" xmlns:ns3="09e014a6-8a6c-4b50-8df8-73a53b43c831" targetNamespace="http://schemas.microsoft.com/office/2006/metadata/properties" ma:root="true" ma:fieldsID="dae0fc94c75c09e0d4f819740bd11e34" ns2:_="" ns3:_="">
    <xsd:import namespace="c222f0bd-4a61-408b-9576-4b2ee2d1396a"/>
    <xsd:import namespace="09e014a6-8a6c-4b50-8df8-73a53b43c83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22f0bd-4a61-408b-9576-4b2ee2d139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cc2251a4-284b-4299-a75e-b536127868a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e014a6-8a6c-4b50-8df8-73a53b43c83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7c24824-896f-4c85-a299-537605c097be}" ma:internalName="TaxCatchAll" ma:showField="CatchAllData" ma:web="09e014a6-8a6c-4b50-8df8-73a53b43c8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A 4 D A A B Q S w M E F A A C A A g A H F p B W 9 p z Y R K n A A A A 9 w A A A B I A H A B D b 2 5 m a W c v U G F j a 2 F n Z S 5 4 b W w g o h g A K K A U A A A A A A A A A A A A A A A A A A A A A A A A A A A A e 7 9 7 v 4 1 9 R W 6 O Q l l q U X F m f p 6 t k q G e g Z J C c U l i X k p i T n 5 e q q 1 S X r 6 S v R 0 v l 0 1 A Y n J 2 Y n q q A l B 1 X r F V R X G K r V J G S U m B l b 5 + e X m 5 X r m x X n 5 R u r 6 R g Y G h f o S v T 3 B y R m p u o h J c c S Z h x b q Z e S B r k 1 O V 7 G z C I K 6 x M 9 I z N D H T M z S 3 0 D O w 0 Y c J 2 v h m 5 i E U G A E d D J J F E r R x L s 0 p K S 1 K t S s o 0 X U K s t G H c W 3 0 o X 6 w A w B Q S w M E F A A C A A g A H F p B W 1 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B x a Q V s o i k e 4 D g A A A B E A A A A T A B w A R m 9 y b X V s Y X M v U 2 V j d G l v b j E u b S C i G A A o o B Q A A A A A A A A A A A A A A A A A A A A A A A A A A A A r T k 0 u y c z P U w i G 0 I b W A F B L A Q I t A B Q A A g A I A B x a Q V v a c 2 E S p w A A A P c A A A A S A A A A A A A A A A A A A A A A A A A A A A B D b 2 5 m a W c v U G F j a 2 F n Z S 5 4 b W x Q S w E C L Q A U A A I A C A A c W k F b U 3 I 4 L J s A A A D h A A A A E w A A A A A A A A A A A A A A A A D z A A A A W 0 N v b n R l b n R f V H l w Z X N d L n h t b F B L A Q I t A B Q A A g A I A B x a Q V s o i k e 4 D g A A A B E A A A A T A A A A A A A A A A A A A A A A A N s B A A B G b 3 J t d W x h c y 9 T Z W N 0 a W 9 u M S 5 t U E s F B g A A A A A D A A M A w g A A A D Y 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r u b w k V w s A 0 2 O u h 2 O A M w d K w A A A A A C A A A A A A A Q Z g A A A A E A A C A A A A C t d U s W e 2 N o y S s d A l S 1 o R 4 i V / q O k L y 1 x + C P g M C B q U 0 v + A A A A A A O g A A A A A I A A C A A A A C x e 7 I S t 8 I h V x c o v u v S A p I O k P Q e 7 n L 4 X K S j r b C h J V q / H l A A A A B C H n j t C 2 a j K f G U T 0 K T n k l n m e 5 F O 6 8 h n K C H + u 2 g V 0 v 7 n F v h L w 0 e 3 8 Z u U N v T d b v 0 F v e j / / 8 V j q u D U Q e G S Y e w n z a 4 Z 3 f Y a P / X W B B j T X Y u l 8 W G F U A A A A C d K z y i t e x g d P + w L J k X b / i z 9 5 p D U l o x l 1 F K g 0 z K 3 / l l 6 N + v 3 y E 4 z S V g X P n W B S D 2 t m l v z j q W I 2 y L 1 0 2 X V h c u J A i O < / 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222f0bd-4a61-408b-9576-4b2ee2d1396a">
      <Terms xmlns="http://schemas.microsoft.com/office/infopath/2007/PartnerControls"/>
    </lcf76f155ced4ddcb4097134ff3c332f>
    <TaxCatchAll xmlns="09e014a6-8a6c-4b50-8df8-73a53b43c831" xsi:nil="true"/>
  </documentManagement>
</p:properties>
</file>

<file path=customXml/itemProps1.xml><?xml version="1.0" encoding="utf-8"?>
<ds:datastoreItem xmlns:ds="http://schemas.openxmlformats.org/officeDocument/2006/customXml" ds:itemID="{7D410101-96A2-4F86-8C6D-DBC472A385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22f0bd-4a61-408b-9576-4b2ee2d1396a"/>
    <ds:schemaRef ds:uri="09e014a6-8a6c-4b50-8df8-73a53b43c8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0106F4-7D09-4C64-9193-58FE722E348C}">
  <ds:schemaRefs>
    <ds:schemaRef ds:uri="http://schemas.microsoft.com/sharepoint/v3/contenttype/forms"/>
  </ds:schemaRefs>
</ds:datastoreItem>
</file>

<file path=customXml/itemProps3.xml><?xml version="1.0" encoding="utf-8"?>
<ds:datastoreItem xmlns:ds="http://schemas.openxmlformats.org/officeDocument/2006/customXml" ds:itemID="{FA2C2967-B6C6-4D87-AF19-4AD0AC1EE12F}">
  <ds:schemaRefs>
    <ds:schemaRef ds:uri="http://schemas.microsoft.com/DataMashup"/>
  </ds:schemaRefs>
</ds:datastoreItem>
</file>

<file path=customXml/itemProps4.xml><?xml version="1.0" encoding="utf-8"?>
<ds:datastoreItem xmlns:ds="http://schemas.openxmlformats.org/officeDocument/2006/customXml" ds:itemID="{86E7D7C6-8398-477F-8EEC-805227329CCA}">
  <ds:schemaRefs>
    <ds:schemaRef ds:uri="http://schemas.openxmlformats.org/package/2006/metadata/core-properties"/>
    <ds:schemaRef ds:uri="http://purl.org/dc/dcmitype/"/>
    <ds:schemaRef ds:uri="http://schemas.microsoft.com/office/2006/documentManagement/types"/>
    <ds:schemaRef ds:uri="http://purl.org/dc/elements/1.1/"/>
    <ds:schemaRef ds:uri="http://purl.org/dc/terms/"/>
    <ds:schemaRef ds:uri="http://schemas.microsoft.com/office/infopath/2007/PartnerControls"/>
    <ds:schemaRef ds:uri="http://www.w3.org/XML/1998/namespace"/>
    <ds:schemaRef ds:uri="36f9e6d1-aa4a-4fb5-9a1a-782547382c55"/>
    <ds:schemaRef ds:uri="828323fa-1f7c-40f3-9f99-ce8fab74de49"/>
    <ds:schemaRef ds:uri="http://schemas.microsoft.com/office/2006/metadata/properties"/>
    <ds:schemaRef ds:uri="c222f0bd-4a61-408b-9576-4b2ee2d1396a"/>
    <ds:schemaRef ds:uri="09e014a6-8a6c-4b50-8df8-73a53b43c8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PPA20262029_Indicadores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Thiago De Oliveira Chaves</dc:creator>
  <cp:keywords/>
  <dc:description/>
  <cp:lastModifiedBy>Thiago De Oliveira Chaves</cp:lastModifiedBy>
  <cp:revision/>
  <dcterms:created xsi:type="dcterms:W3CDTF">2015-06-05T18:19:34Z</dcterms:created>
  <dcterms:modified xsi:type="dcterms:W3CDTF">2025-10-01T14:33:09Z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0x0101005A273FE23E77C14F82908EEAD708007D</vt:lpwstr>
  </property>
  <property fmtid="{D5CDD505-2E9C-101B-9397-08002B2CF9AE}" pid="3" name="MediaServiceImageTags">
    <vt:lpwstr/>
  </property>
</Properties>
</file>