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921827\Downloads\"/>
    </mc:Choice>
  </mc:AlternateContent>
  <xr:revisionPtr revIDLastSave="91" documentId="8_{AEB1DDEA-276C-4BCA-8091-C03FA8B9E946}" xr6:coauthVersionLast="47" xr6:coauthVersionMax="47" xr10:uidLastSave="{F939F4EC-DFC6-4065-AAED-0D6BA35C69B0}"/>
  <bookViews>
    <workbookView xWindow="-120" yWindow="-120" windowWidth="29040" windowHeight="15840" tabRatio="888" xr2:uid="{00000000-000D-0000-FFFF-FFFF00000000}"/>
  </bookViews>
  <sheets>
    <sheet name="Planilha Geral de Denúncias" sheetId="15" r:id="rId1"/>
    <sheet name="Denúncias Gerais em 2024" sheetId="1" r:id="rId2"/>
    <sheet name="Denúncias por Área (atuação)" sheetId="3" r:id="rId3"/>
    <sheet name="Status da Denúncia" sheetId="2" r:id="rId4"/>
  </sheets>
  <definedNames>
    <definedName name="_xlnm._FilterDatabase" localSheetId="0" hidden="1">'Planilha Geral de Denúncias'!$A$1:$E$94</definedName>
    <definedName name="_Hlk106628093" localSheetId="0">'Planilha Geral de Denúncias'!#REF!</definedName>
    <definedName name="_Hlk106628333" localSheetId="0">'Planilha Geral de Denúncias'!#REF!</definedName>
    <definedName name="_Hlk110324925" localSheetId="0">'Planilha Geral de Denúncias'!#REF!</definedName>
    <definedName name="_Hlk110325363" localSheetId="0">'Planilha Geral de Denúncias'!#REF!</definedName>
    <definedName name="_Hlk110342851" localSheetId="0">'Planilha Geral de Denúncias'!#REF!</definedName>
    <definedName name="_Hlk110343945" localSheetId="0">'Planilha Geral de Denúncias'!#REF!</definedName>
    <definedName name="fu_comp_produto" localSheetId="0">'Planilha Geral de Denúncias'!$B$143</definedName>
    <definedName name="fu_evidencia_ocorrido" localSheetId="0">'Planilha Geral de Denúncias'!$B$145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F7" i="2" s="1"/>
  <c r="F6" i="2" l="1"/>
  <c r="B11" i="3"/>
  <c r="B15" i="1"/>
  <c r="C9" i="1" s="1"/>
  <c r="C8" i="3" l="1"/>
  <c r="C9" i="3"/>
  <c r="F5" i="2"/>
  <c r="F4" i="2"/>
  <c r="F3" i="2"/>
  <c r="F2" i="2"/>
  <c r="C7" i="3"/>
  <c r="C6" i="3"/>
  <c r="C5" i="3"/>
  <c r="C3" i="3"/>
  <c r="C4" i="3"/>
  <c r="C10" i="3"/>
  <c r="C5" i="1"/>
  <c r="C13" i="1"/>
  <c r="C12" i="1"/>
  <c r="C11" i="1"/>
  <c r="C7" i="1"/>
  <c r="C6" i="1"/>
  <c r="C14" i="1"/>
  <c r="C8" i="1"/>
  <c r="C10" i="1"/>
  <c r="C4" i="1"/>
  <c r="C3" i="1"/>
  <c r="F8" i="2" l="1"/>
  <c r="C11" i="3"/>
  <c r="C15" i="1"/>
</calcChain>
</file>

<file path=xl/sharedStrings.xml><?xml version="1.0" encoding="utf-8"?>
<sst xmlns="http://schemas.openxmlformats.org/spreadsheetml/2006/main" count="447" uniqueCount="189">
  <si>
    <t>Data de registro</t>
  </si>
  <si>
    <t>Razão Social</t>
  </si>
  <si>
    <t>CNPJ / CPF</t>
  </si>
  <si>
    <t>RAMO</t>
  </si>
  <si>
    <t>Status</t>
  </si>
  <si>
    <t>MORENA BRAZIL EXPORTER LTDA</t>
  </si>
  <si>
    <t>42.531.389/0001-41</t>
  </si>
  <si>
    <t>Comércio/Produtos</t>
  </si>
  <si>
    <t>CANCELADA</t>
  </si>
  <si>
    <t>TELEFONICA BRASIL S.A.</t>
  </si>
  <si>
    <t>02.558.157/0001-62</t>
  </si>
  <si>
    <t>Serviços Privados</t>
  </si>
  <si>
    <t>Serviços Essenciais</t>
  </si>
  <si>
    <t>VIVO S.A.</t>
  </si>
  <si>
    <t>02.449.992/0056-38</t>
  </si>
  <si>
    <t>CONVERTIDA EM RECLAMAÇÃO</t>
  </si>
  <si>
    <t>VIDEOGAMES BONOXS LLP</t>
  </si>
  <si>
    <t>53.927.129/0001-06</t>
  </si>
  <si>
    <t>Assuntos Financeiros</t>
  </si>
  <si>
    <t>Ativo Soluções Digitais</t>
  </si>
  <si>
    <t>-</t>
  </si>
  <si>
    <t>Alimentos</t>
  </si>
  <si>
    <t>ATIVO SOLUCOES DIGITAIS LTDA</t>
  </si>
  <si>
    <t>40.063.056/0001-00</t>
  </si>
  <si>
    <t>Habitação</t>
  </si>
  <si>
    <t>CIA DE SANEAMENTO BASICO DO ESTADO DE SAO PAULO SABESP</t>
  </si>
  <si>
    <t>43.776.517/0001-80</t>
  </si>
  <si>
    <t>Saúde</t>
  </si>
  <si>
    <t>B32 PARK ESTACIONAMENTO E SERVIÇOS LTDA</t>
  </si>
  <si>
    <t>43.474.922/0001-43</t>
  </si>
  <si>
    <t>Outros</t>
  </si>
  <si>
    <t>SAMSUNG ELETRONICA DA AMAZONIA LTDA</t>
  </si>
  <si>
    <t>00.280.273/0001-37</t>
  </si>
  <si>
    <t>EM ANDAMENTO</t>
  </si>
  <si>
    <t>BANCO AGIBANK S.A</t>
  </si>
  <si>
    <t>10.664.513/0001-50</t>
  </si>
  <si>
    <t>ENCAMINHADA A OUTROS ÓRGÃOS</t>
  </si>
  <si>
    <t>DESCOMPLICA JABAQUARA</t>
  </si>
  <si>
    <t>ENCERRADA</t>
  </si>
  <si>
    <t>xxxxxxxxxxxxxxxxxxxxxxxxxxxxxx</t>
  </si>
  <si>
    <t>ENCERRADA POR DUPLICIDADE</t>
  </si>
  <si>
    <t>ZAMP S.A. - BK BRASIL</t>
  </si>
  <si>
    <t>13.574.594/0390-50</t>
  </si>
  <si>
    <t>MERCADO LIVRE</t>
  </si>
  <si>
    <t>03.007.331/0001-41 </t>
  </si>
  <si>
    <t>SUPER FIFO LUZ COMERCIO VAREJISTA LTDA</t>
  </si>
  <si>
    <t>22.402.679/0001-88</t>
  </si>
  <si>
    <t>BASIQE BEAUTY LTDA</t>
  </si>
  <si>
    <t>46.160.763/0001-09</t>
  </si>
  <si>
    <t>Supermercado Pão de Açúcar</t>
  </si>
  <si>
    <t>47.508.411/0001-56</t>
  </si>
  <si>
    <t>Prefeitura de São Paulo</t>
  </si>
  <si>
    <t>46.395.000/0001-39</t>
  </si>
  <si>
    <t xml:space="preserve">Uber Brasil Tecnologia LTDA. </t>
  </si>
  <si>
    <t> 17.895.646/0001-87</t>
  </si>
  <si>
    <t xml:space="preserve">Viagogo Entertainment Inc </t>
  </si>
  <si>
    <t>52.842.825/0001-57.</t>
  </si>
  <si>
    <t>SPAD COMERCIO DE COSMETICOS LTDA</t>
  </si>
  <si>
    <t>07.739.834/0009-10</t>
  </si>
  <si>
    <t>SUPERMERCADOS MAMBO LTDA.</t>
  </si>
  <si>
    <t>71.676.316/0001-46</t>
  </si>
  <si>
    <t xml:space="preserve"> SPOLETO INDUSTRIA E COMERCIO LTDA.</t>
  </si>
  <si>
    <t>41.903.790/0002-83</t>
  </si>
  <si>
    <t>FANCY RESTAURANTE LTDA (VIVENDA DO CAMARÃO)</t>
  </si>
  <si>
    <t>00.250.909/0003-60</t>
  </si>
  <si>
    <t>Demini Lanchonete Restaurante</t>
  </si>
  <si>
    <t>Pernambucanas</t>
  </si>
  <si>
    <t>61.099.834/0262-38</t>
  </si>
  <si>
    <t>GSV BAR E RESTAURANTE LTDA (Mexicanissimo)</t>
  </si>
  <si>
    <t>25.111.841/0001-05</t>
  </si>
  <si>
    <t>VERTEBRA COMERCIAL LTDA (COMERCIAL STA IFIGENIA)</t>
  </si>
  <si>
    <t>07.585.394/0001-36</t>
  </si>
  <si>
    <t>EDY-LUMA LANCHONETE LTDA</t>
  </si>
  <si>
    <t>31.033.937/0001-97</t>
  </si>
  <si>
    <t>OTICA PREVENT SAO MIGUEL PAULISTA LTDA</t>
  </si>
  <si>
    <t>46.947.023/0001-09</t>
  </si>
  <si>
    <t>Mercadinho</t>
  </si>
  <si>
    <t xml:space="preserve">MICHELLE XAVIER THOMAZ HANGAI CAVALCANTE (Adega Império Hangai) </t>
  </si>
  <si>
    <t>43.033.779/0001-54</t>
  </si>
  <si>
    <t>ACADEMIA ALTA RENDA TREINAMENTOS E HOLDING LTDA</t>
  </si>
  <si>
    <t>16.742.344/0001-06</t>
  </si>
  <si>
    <t>PANIFICADORA NOVA VERA LTDA</t>
  </si>
  <si>
    <t>60.975.760/0001-46</t>
  </si>
  <si>
    <t xml:space="preserve">HOSPITAIS EM SÃO PAULO </t>
  </si>
  <si>
    <t>SAMARITANO</t>
  </si>
  <si>
    <t>PANIFICADORA SATELITE SUPER STAR LTDA</t>
  </si>
  <si>
    <t>47.143.060/0001-27</t>
  </si>
  <si>
    <t>Studio Eli Santiago</t>
  </si>
  <si>
    <t>YEESCO INDUSTRIA E COMERCIO DE CONFECCOES LTDA</t>
  </si>
  <si>
    <t>33.936.497/0001-03</t>
  </si>
  <si>
    <t>GOLDEN CAT PROCESSAMENTO DE PAGAMENTO LTDA</t>
  </si>
  <si>
    <t>52.348.833/0001-41</t>
  </si>
  <si>
    <t>Academia Mahalo</t>
  </si>
  <si>
    <t>41.308.691/0001-72</t>
  </si>
  <si>
    <t>GIG MUSIC PROMOCAO DE EVENTOS LTDA</t>
  </si>
  <si>
    <t>42.264.284/0001-73</t>
  </si>
  <si>
    <t>ENEL - ELETROPAULO METROPOLITANA ELETRICIDADE DE SAO PAULO S.A.</t>
  </si>
  <si>
    <t> 61.695.227/0001-93</t>
  </si>
  <si>
    <t>ATIVOS S.A. SECURITIZADORA DE CREDITOS FINANCEIROS.</t>
  </si>
  <si>
    <t> 05.437.257/0001-29</t>
  </si>
  <si>
    <t>BUSCA BUSCA</t>
  </si>
  <si>
    <t>EVENT SUPPLY COMERCIO VAREJISTA DE PRODUTOS ESPORTIVOS LTDA</t>
  </si>
  <si>
    <t>19.651.129/0002-79</t>
  </si>
  <si>
    <t>KALUNGA SA</t>
  </si>
  <si>
    <t>43.283.811/0064-33</t>
  </si>
  <si>
    <t>Padaria e mercadinho jr</t>
  </si>
  <si>
    <t>CAMARADA CAMARÃO SHOPPING MOOCA</t>
  </si>
  <si>
    <t>32.678.980/0026-20</t>
  </si>
  <si>
    <t>Colégio Evangélico da Mooca</t>
  </si>
  <si>
    <t>51.102.493/0001-01</t>
  </si>
  <si>
    <t>AUTO POSTO BRASIL LTDA</t>
  </si>
  <si>
    <t>07.431.970/0001-90</t>
  </si>
  <si>
    <t>UNIVERSIDADE SÃO JUDAS TADEU</t>
  </si>
  <si>
    <t>43.045.772/0001-52</t>
  </si>
  <si>
    <t>Terminal Santo Amaro</t>
  </si>
  <si>
    <t>LANCHONETE ACOPIARA LTDA</t>
  </si>
  <si>
    <t>04.440.543/0001-80</t>
  </si>
  <si>
    <t>JORGE RELOJOEIRO</t>
  </si>
  <si>
    <t xml:space="preserve">MAGAZINE LUIZA S.A. </t>
  </si>
  <si>
    <t>66.117.474/0001-26</t>
  </si>
  <si>
    <t>NESTLE BRASIL LTDA.</t>
  </si>
  <si>
    <t>60.409.075/0001-52</t>
  </si>
  <si>
    <t>AUTO POSTO DUMONT VILLARES</t>
  </si>
  <si>
    <t>27.751.075/0095-40</t>
  </si>
  <si>
    <t>METRO PUB ADEGA E BAR LTDA</t>
  </si>
  <si>
    <t>10.697.402/0001-40</t>
  </si>
  <si>
    <t>DOCES AURORA</t>
  </si>
  <si>
    <t>14.362.828/0001-02</t>
  </si>
  <si>
    <t>You GO</t>
  </si>
  <si>
    <t>COMPRO MILHAS LTDA.</t>
  </si>
  <si>
    <t>11.976.413/0001-22</t>
  </si>
  <si>
    <t>PANIFICADORA SAO SEBASTIAO LTDA</t>
  </si>
  <si>
    <t>60.428.067/0001-53</t>
  </si>
  <si>
    <t>ACADEMIA DE ESPORTES CLUB LTDA (TARGET FITCLUB)</t>
  </si>
  <si>
    <t>07.590.465/0001-99</t>
  </si>
  <si>
    <t>SONDA SUPERMERCADOS EXPORTACAO E IMPORTACAO S.A.</t>
  </si>
  <si>
    <t>01.937.635/0020-45</t>
  </si>
  <si>
    <t>IRMAOS MUFFATO S.A</t>
  </si>
  <si>
    <t>76.430.438/0137-45</t>
  </si>
  <si>
    <t>MASTER ATS SUPERMERCADOS LTDA</t>
  </si>
  <si>
    <t>01.874.166/0009-57</t>
  </si>
  <si>
    <t>ALLP FIT SÃO MIGUEL SAÚDE E MUSCULAÇÃO</t>
  </si>
  <si>
    <t>EXPRESS GRILL</t>
  </si>
  <si>
    <t>54.019.836/0001-67</t>
  </si>
  <si>
    <t>Comercio de alimentos Sao Bento</t>
  </si>
  <si>
    <t>Academia Bodytech - Unidade Market Place</t>
  </si>
  <si>
    <t>BADARO SUCOS E LANCHES LTDA</t>
  </si>
  <si>
    <t>21.364.407/0001-78</t>
  </si>
  <si>
    <t xml:space="preserve">Dra. Natasha Mendes Clinica Odontologica </t>
  </si>
  <si>
    <t>BAZAM &amp; PICHAU INFORMATICA LTDA</t>
  </si>
  <si>
    <t>09.376.495/0001-22</t>
  </si>
  <si>
    <t>DIA BRASIL SOCIEDADE LIMITADA EM RECUPERACAO JUDICIAL</t>
  </si>
  <si>
    <t>03.476.811/0275-13</t>
  </si>
  <si>
    <t>LUMICOPY BAZAR E PAPELARIA LTDA</t>
  </si>
  <si>
    <t>09.446.165/0001-66</t>
  </si>
  <si>
    <t>HOSPITAL SANTA CATARINA</t>
  </si>
  <si>
    <t> 60.922.168/0007-71</t>
  </si>
  <si>
    <t>NOVO Oba</t>
  </si>
  <si>
    <t>Ticketmaster Brasil LTDA</t>
  </si>
  <si>
    <t>42.789.521/0001-10</t>
  </si>
  <si>
    <t>VALDINAR PEREIRA DE SANTANA DECORACOES</t>
  </si>
  <si>
    <t>10.352.230/0001-73</t>
  </si>
  <si>
    <t>CARREFOUR COMERCIO E INDUSTRIA LTDA</t>
  </si>
  <si>
    <t>45.543.915/0602-49</t>
  </si>
  <si>
    <t>AUTO POSTO BAND 1 LTDA.</t>
  </si>
  <si>
    <t>06.126.616/0001-90</t>
  </si>
  <si>
    <t>Supermercado Baronesa</t>
  </si>
  <si>
    <t>Supermecado Hirota</t>
  </si>
  <si>
    <t>56.527.062/0004-53</t>
  </si>
  <si>
    <t>Lojas Mel</t>
  </si>
  <si>
    <t>12.356.100/0020-05</t>
  </si>
  <si>
    <t>VELEJAR SUPERMERCADO LTDA</t>
  </si>
  <si>
    <t>47.312.288/0001-01</t>
  </si>
  <si>
    <t>POSTO DE SERVICO SAGITARIO LTDA</t>
  </si>
  <si>
    <t>62.603.634/0001-96</t>
  </si>
  <si>
    <t>Supermercado Parana Jardim Rosana Ltda</t>
  </si>
  <si>
    <t>03.475.939/0001-09</t>
  </si>
  <si>
    <t>Total de Denúncias em 2024</t>
  </si>
  <si>
    <t>Mês da denúncia</t>
  </si>
  <si>
    <t>Quantidade</t>
  </si>
  <si>
    <t>%</t>
  </si>
  <si>
    <t>Total</t>
  </si>
  <si>
    <t>Denúncias por Tipos de Atividades - 2024</t>
  </si>
  <si>
    <t>Ramo de Atividade</t>
  </si>
  <si>
    <t>Qtde. Denúncias</t>
  </si>
  <si>
    <t xml:space="preserve">Total Geral </t>
  </si>
  <si>
    <t>STATUS DAS DENÚNCIAS EM 2024</t>
  </si>
  <si>
    <t>QTDE.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</si>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</sst>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/yy"/>
    <numFmt numFmtId="165" formatCode="00000000000000"/>
    <numFmt numFmtId="166" formatCode="00000000000"/>
  </numFmts>
  <fonts count="16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10" fontId="2" fillId="0" borderId="1" xfId="0" applyNumberFormat="1" applyFont="1" applyBorder="1"/>
    <xf numFmtId="17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/>
    <xf numFmtId="0" fontId="7" fillId="0" borderId="0" xfId="0" applyFont="1"/>
    <xf numFmtId="0" fontId="7" fillId="0" borderId="1" xfId="0" applyFont="1" applyBorder="1"/>
    <xf numFmtId="10" fontId="7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10" fontId="3" fillId="2" borderId="1" xfId="0" applyNumberFormat="1" applyFont="1" applyFill="1" applyBorder="1"/>
    <xf numFmtId="0" fontId="8" fillId="2" borderId="8" xfId="0" applyFont="1" applyFill="1" applyBorder="1" applyAlignment="1">
      <alignment horizontal="center"/>
    </xf>
    <xf numFmtId="10" fontId="8" fillId="2" borderId="1" xfId="0" applyNumberFormat="1" applyFont="1" applyFill="1" applyBorder="1" applyAlignment="1">
      <alignment horizontal="center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6" fontId="15" fillId="4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10" fontId="7" fillId="2" borderId="1" xfId="0" applyNumberFormat="1" applyFont="1" applyFill="1" applyBorder="1"/>
    <xf numFmtId="0" fontId="3" fillId="2" borderId="2" xfId="0" applyFont="1" applyFill="1" applyBorder="1" applyAlignment="1">
      <alignment horizontal="center"/>
    </xf>
    <xf numFmtId="14" fontId="13" fillId="4" borderId="1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/>
    </xf>
    <xf numFmtId="1" fontId="14" fillId="4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i="1" u="sng" cap="none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Total de Denúncias em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>
          <a:glow rad="228600">
            <a:schemeClr val="accent1">
              <a:alpha val="40000"/>
            </a:schemeClr>
          </a:glow>
        </a:effectLst>
        <a:sp3d/>
      </c:spPr>
    </c:sideWall>
    <c:backWall>
      <c:thickness val="0"/>
      <c:spPr>
        <a:noFill/>
        <a:ln>
          <a:noFill/>
        </a:ln>
        <a:effectLst>
          <a:glow rad="228600">
            <a:schemeClr val="accent1">
              <a:alpha val="40000"/>
            </a:schemeClr>
          </a:glow>
        </a:effectLst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/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58D-46FB-B2F7-D2BB181F4834}"/>
              </c:ext>
            </c:extLst>
          </c:dPt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'Denúncias Gerais em 2024'!$A$3:$A$14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'Denúncias Gerais em 2024'!$B$3:$B$14</c:f>
              <c:numCache>
                <c:formatCode>General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8</c:v>
                </c:pt>
                <c:pt idx="9">
                  <c:v>6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7-45CE-AE4E-A956D5A98E3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380000" spcFirstLastPara="1" vertOverflow="overflow" horzOverflow="overflow" vert="horz" wrap="square" lIns="396000" tIns="0" rIns="0" bIns="0" anchor="b" anchorCtr="1">
                <a:spAutoFit/>
              </a:bodyPr>
              <a:lstStyle/>
              <a:p>
                <a:pPr algn="ctr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'Denúncias Gerais em 2024'!$A$3:$A$14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'Denúncias Gerais em 2024'!$C$3:$C$14</c:f>
              <c:numCache>
                <c:formatCode>0.00%</c:formatCode>
                <c:ptCount val="12"/>
                <c:pt idx="0">
                  <c:v>0.1</c:v>
                </c:pt>
                <c:pt idx="1">
                  <c:v>0.11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0.1</c:v>
                </c:pt>
                <c:pt idx="6">
                  <c:v>0.1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0.09</c:v>
                </c:pt>
                <c:pt idx="11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7-45CE-AE4E-A956D5A98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box"/>
        <c:axId val="46787072"/>
        <c:axId val="66414272"/>
        <c:axId val="0"/>
      </c:bar3DChart>
      <c:dateAx>
        <c:axId val="467870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6414272"/>
        <c:crosses val="autoZero"/>
        <c:auto val="1"/>
        <c:lblOffset val="100"/>
        <c:baseTimeUnit val="months"/>
      </c:dateAx>
      <c:valAx>
        <c:axId val="66414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6787072"/>
        <c:crosses val="autoZero"/>
        <c:crossBetween val="between"/>
      </c:valAx>
      <c:spPr>
        <a:noFill/>
        <a:ln w="0" cap="rnd">
          <a:noFill/>
          <a:beve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i="1" u="sng" cap="none" spc="0" baseline="0">
                <a:latin typeface="Arial" panose="020B0604020202020204" pitchFamily="34" charset="0"/>
                <a:cs typeface="Arial" panose="020B0604020202020204" pitchFamily="34" charset="0"/>
              </a:rPr>
              <a:t>Denúncias por Tipos de Atividades - 2024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50"/>
      <c:depthPercent val="100"/>
      <c:rAngAx val="1"/>
    </c:view3D>
    <c:floor>
      <c:thickness val="0"/>
      <c:spPr>
        <a:noFill/>
        <a:ln w="6350">
          <a:noFill/>
        </a:ln>
        <a:effectLst/>
        <a:sp3d>
          <a:contourClr>
            <a:schemeClr val="tx1">
              <a:lumMod val="35000"/>
              <a:lumOff val="65000"/>
            </a:schemeClr>
          </a:contourClr>
        </a:sp3d>
      </c:spPr>
    </c:floor>
    <c:sideWall>
      <c:thickness val="0"/>
      <c:spPr>
        <a:noFill/>
        <a:ln w="25400">
          <a:noFill/>
        </a:ln>
        <a:effectLst/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490943689486365E-2"/>
          <c:y val="4.8387538514207462E-2"/>
          <c:w val="0.93740905732270607"/>
          <c:h val="0.8065363840389517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plastic">
              <a:bevelB prst="relaxedInset"/>
            </a:sp3d>
          </c:spPr>
          <c:invertIfNegative val="0"/>
          <c:dLbls>
            <c:dLbl>
              <c:idx val="0"/>
              <c:layout>
                <c:manualLayout>
                  <c:x val="0"/>
                  <c:y val="-2.3421159608221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0E-4E68-9C2A-9D79E7EC8622}"/>
                </c:ext>
              </c:extLst>
            </c:dLbl>
            <c:dLbl>
              <c:idx val="1"/>
              <c:layout>
                <c:manualLayout>
                  <c:x val="0"/>
                  <c:y val="-3.345879944031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0E-4E68-9C2A-9D79E7EC8622}"/>
                </c:ext>
              </c:extLst>
            </c:dLbl>
            <c:dLbl>
              <c:idx val="2"/>
              <c:layout>
                <c:manualLayout>
                  <c:x val="-6.1378917786371123E-17"/>
                  <c:y val="-3.011291949628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0E-4E68-9C2A-9D79E7EC8622}"/>
                </c:ext>
              </c:extLst>
            </c:dLbl>
            <c:dLbl>
              <c:idx val="3"/>
              <c:layout>
                <c:manualLayout>
                  <c:x val="0"/>
                  <c:y val="-2.6767039552252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30E-4E68-9C2A-9D79E7EC8622}"/>
                </c:ext>
              </c:extLst>
            </c:dLbl>
            <c:dLbl>
              <c:idx val="4"/>
              <c:layout>
                <c:manualLayout>
                  <c:x val="0"/>
                  <c:y val="-3.011291949628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30E-4E68-9C2A-9D79E7EC8622}"/>
                </c:ext>
              </c:extLst>
            </c:dLbl>
            <c:dLbl>
              <c:idx val="5"/>
              <c:layout>
                <c:manualLayout>
                  <c:x val="-1.2275783557274225E-16"/>
                  <c:y val="-2.007527966418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30E-4E68-9C2A-9D79E7EC8622}"/>
                </c:ext>
              </c:extLst>
            </c:dLbl>
            <c:dLbl>
              <c:idx val="7"/>
              <c:layout>
                <c:manualLayout>
                  <c:x val="0"/>
                  <c:y val="-3.0112919496284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68-4DCA-8E57-8DA24535F83E}"/>
                </c:ext>
              </c:extLst>
            </c:dLbl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overflow" horzOverflow="overflow" vert="horz" wrap="square" lIns="360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'Denúncias por Área (atuação)'!$A$3:$A$10</c:f>
              <c:strCache>
                <c:ptCount val="8"/>
                <c:pt idx="0">
                  <c:v>Comércio/Produtos</c:v>
                </c:pt>
                <c:pt idx="1">
                  <c:v>Serviços Essenciais</c:v>
                </c:pt>
                <c:pt idx="2">
                  <c:v>Serviços Privados</c:v>
                </c:pt>
                <c:pt idx="3">
                  <c:v>Assuntos Financeiros</c:v>
                </c:pt>
                <c:pt idx="4">
                  <c:v>Alimentos</c:v>
                </c:pt>
                <c:pt idx="5">
                  <c:v>Habitação</c:v>
                </c:pt>
                <c:pt idx="6">
                  <c:v>Saúde</c:v>
                </c:pt>
                <c:pt idx="7">
                  <c:v>Outros</c:v>
                </c:pt>
              </c:strCache>
            </c:strRef>
          </c:cat>
          <c:val>
            <c:numRef>
              <c:f>'Denúncias por Área (atuação)'!$B$3:$B$10</c:f>
              <c:numCache>
                <c:formatCode>General</c:formatCode>
                <c:ptCount val="8"/>
                <c:pt idx="0">
                  <c:v>49</c:v>
                </c:pt>
                <c:pt idx="1">
                  <c:v>1</c:v>
                </c:pt>
                <c:pt idx="2">
                  <c:v>20</c:v>
                </c:pt>
                <c:pt idx="3">
                  <c:v>3</c:v>
                </c:pt>
                <c:pt idx="4">
                  <c:v>10</c:v>
                </c:pt>
                <c:pt idx="6">
                  <c:v>8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E-4E68-9C2A-9D79E7EC8622}"/>
            </c:ext>
          </c:extLst>
        </c:ser>
        <c:ser>
          <c:idx val="1"/>
          <c:order val="1"/>
          <c:spPr>
            <a:noFill/>
            <a:ln>
              <a:noFill/>
            </a:ln>
            <a:effectLst/>
            <a:sp3d/>
          </c:spPr>
          <c:invertIfNegative val="0"/>
          <c:dLbls>
            <c:dLbl>
              <c:idx val="7"/>
              <c:layout>
                <c:manualLayout>
                  <c:x val="5.4607481138918661E-3"/>
                  <c:y val="-9.511347106380694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68-4DCA-8E57-8DA24535F83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432000" tIns="36000" rIns="36000" bIns="36000" anchor="t" anchorCtr="0">
                <a:spAutoFit/>
              </a:bodyPr>
              <a:lstStyle/>
              <a:p>
                <a:pPr>
                  <a:defRPr sz="10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'Denúncias por Área (atuação)'!$A$3:$A$10</c:f>
              <c:strCache>
                <c:ptCount val="8"/>
                <c:pt idx="0">
                  <c:v>Comércio/Produtos</c:v>
                </c:pt>
                <c:pt idx="1">
                  <c:v>Serviços Essenciais</c:v>
                </c:pt>
                <c:pt idx="2">
                  <c:v>Serviços Privados</c:v>
                </c:pt>
                <c:pt idx="3">
                  <c:v>Assuntos Financeiros</c:v>
                </c:pt>
                <c:pt idx="4">
                  <c:v>Alimentos</c:v>
                </c:pt>
                <c:pt idx="5">
                  <c:v>Habitação</c:v>
                </c:pt>
                <c:pt idx="6">
                  <c:v>Saúde</c:v>
                </c:pt>
                <c:pt idx="7">
                  <c:v>Outros</c:v>
                </c:pt>
              </c:strCache>
            </c:strRef>
          </c:cat>
          <c:val>
            <c:numRef>
              <c:f>'Denúncias por Área (atuação)'!$C$3:$C$10</c:f>
              <c:numCache>
                <c:formatCode>0.00%</c:formatCode>
                <c:ptCount val="8"/>
                <c:pt idx="0">
                  <c:v>0.49</c:v>
                </c:pt>
                <c:pt idx="1">
                  <c:v>0.01</c:v>
                </c:pt>
                <c:pt idx="2">
                  <c:v>0.2</c:v>
                </c:pt>
                <c:pt idx="3">
                  <c:v>0.03</c:v>
                </c:pt>
                <c:pt idx="4">
                  <c:v>0.1</c:v>
                </c:pt>
                <c:pt idx="5">
                  <c:v>0</c:v>
                </c:pt>
                <c:pt idx="6">
                  <c:v>0.08</c:v>
                </c:pt>
                <c:pt idx="7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0E-4E68-9C2A-9D79E7EC86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gapDepth val="60"/>
        <c:shape val="box"/>
        <c:axId val="47113216"/>
        <c:axId val="66416000"/>
        <c:axId val="0"/>
      </c:bar3DChart>
      <c:catAx>
        <c:axId val="4711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90000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6416000"/>
        <c:crosses val="autoZero"/>
        <c:auto val="1"/>
        <c:lblAlgn val="ctr"/>
        <c:lblOffset val="100"/>
        <c:tickMarkSkip val="1"/>
        <c:noMultiLvlLbl val="0"/>
      </c:catAx>
      <c:valAx>
        <c:axId val="6641600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71132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  <a:scene3d>
      <a:camera prst="orthographicFront"/>
      <a:lightRig rig="threePt" dir="t"/>
    </a:scene3d>
    <a:sp3d prstMaterial="matte"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600" b="1" i="1" u="sng">
                <a:latin typeface="Arial" panose="020B0604020202020204" pitchFamily="34" charset="0"/>
                <a:cs typeface="Arial" panose="020B0604020202020204" pitchFamily="34" charset="0"/>
              </a:rPr>
              <a:t>Status</a:t>
            </a:r>
            <a:r>
              <a:rPr lang="pt-BR" sz="1600" b="1" i="1" u="sng" baseline="0">
                <a:latin typeface="Arial" panose="020B0604020202020204" pitchFamily="34" charset="0"/>
                <a:cs typeface="Arial" panose="020B0604020202020204" pitchFamily="34" charset="0"/>
              </a:rPr>
              <a:t> das Denúncias - 2024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 prst="relaxedInset"/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3"/>
          <c:order val="3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T w="38100" h="38100" prst="softRound"/>
              <a:bevelB w="38100" h="38100" prst="riblet"/>
            </a:sp3d>
          </c:spPr>
          <c:invertIfNegative val="0"/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2160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da Denúncia'!$A$2:$A$6</c:f>
              <c:strCache>
                <c:ptCount val="5"/>
                <c:pt idx="0">
                  <c:v>CONVERTIDA EM RECLAMAÇÃO</c:v>
                </c:pt>
                <c:pt idx="1">
                  <c:v>EM ANDAMENTO</c:v>
                </c:pt>
                <c:pt idx="2">
                  <c:v>ENCAMINHADA A OUTROS ÓRGÃOS</c:v>
                </c:pt>
                <c:pt idx="3">
                  <c:v>ENCERRADA</c:v>
                </c:pt>
                <c:pt idx="4">
                  <c:v>ENCERRADA POR DUPLICIDADE</c:v>
                </c:pt>
              </c:strCache>
            </c:strRef>
          </c:cat>
          <c:val>
            <c:numRef>
              <c:f>'Status da Denúncia'!$E$2:$E$6</c:f>
              <c:numCache>
                <c:formatCode>General</c:formatCode>
                <c:ptCount val="5"/>
                <c:pt idx="0">
                  <c:v>7</c:v>
                </c:pt>
                <c:pt idx="1">
                  <c:v>30</c:v>
                </c:pt>
                <c:pt idx="2">
                  <c:v>3</c:v>
                </c:pt>
                <c:pt idx="3">
                  <c:v>24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8C-462A-96F4-903352A85CF6}"/>
            </c:ext>
          </c:extLst>
        </c:ser>
        <c:ser>
          <c:idx val="4"/>
          <c:order val="4"/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  <a:sp3d>
              <a:contourClr>
                <a:schemeClr val="bg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600000" spcFirstLastPara="1" vertOverflow="ellipsis" vert="horz" wrap="square" lIns="360000" tIns="0" rIns="0" bIns="0" anchor="t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da Denúncia'!$A$2:$A$6</c:f>
              <c:strCache>
                <c:ptCount val="5"/>
                <c:pt idx="0">
                  <c:v>CONVERTIDA EM RECLAMAÇÃO</c:v>
                </c:pt>
                <c:pt idx="1">
                  <c:v>EM ANDAMENTO</c:v>
                </c:pt>
                <c:pt idx="2">
                  <c:v>ENCAMINHADA A OUTROS ÓRGÃOS</c:v>
                </c:pt>
                <c:pt idx="3">
                  <c:v>ENCERRADA</c:v>
                </c:pt>
                <c:pt idx="4">
                  <c:v>ENCERRADA POR DUPLICIDADE</c:v>
                </c:pt>
              </c:strCache>
            </c:strRef>
          </c:cat>
          <c:val>
            <c:numRef>
              <c:f>'Status da Denúncia'!$F$2:$F$6</c:f>
              <c:numCache>
                <c:formatCode>0.00%</c:formatCode>
                <c:ptCount val="5"/>
                <c:pt idx="0">
                  <c:v>7.0000000000000007E-2</c:v>
                </c:pt>
                <c:pt idx="1">
                  <c:v>0.3</c:v>
                </c:pt>
                <c:pt idx="2">
                  <c:v>0.03</c:v>
                </c:pt>
                <c:pt idx="3">
                  <c:v>0.24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8C-462A-96F4-903352A85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0003584"/>
        <c:axId val="66418304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'Status da Denúncia'!$A$2:$A$6</c15:sqref>
                        </c15:formulaRef>
                      </c:ext>
                    </c:extLst>
                    <c:strCache>
                      <c:ptCount val="5"/>
                      <c:pt idx="0">
                        <c:v>CONVERTIDA EM RECLAMAÇÃO</c:v>
                      </c:pt>
                      <c:pt idx="1">
                        <c:v>EM ANDAMENTO</c:v>
                      </c:pt>
                      <c:pt idx="2">
                        <c:v>ENCAMINHADA A OUTROS ÓRGÃOS</c:v>
                      </c:pt>
                      <c:pt idx="3">
                        <c:v>ENCERRADA</c:v>
                      </c:pt>
                      <c:pt idx="4">
                        <c:v>ENCERRADA POR DUPLICIDADE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'Status da Denúncia'!$B$2:$B$6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38C-462A-96F4-903352A85CF6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'Status da Denúncia'!$A$2:$A$6</c15:sqref>
                        </c15:formulaRef>
                      </c:ext>
                    </c:extLst>
                    <c:strCache>
                      <c:ptCount val="5"/>
                      <c:pt idx="0">
                        <c:v>CONVERTIDA EM RECLAMAÇÃO</c:v>
                      </c:pt>
                      <c:pt idx="1">
                        <c:v>EM ANDAMENTO</c:v>
                      </c:pt>
                      <c:pt idx="2">
                        <c:v>ENCAMINHADA A OUTROS ÓRGÃOS</c:v>
                      </c:pt>
                      <c:pt idx="3">
                        <c:v>ENCERRADA</c:v>
                      </c:pt>
                      <c:pt idx="4">
                        <c:v>ENCERRADA POR DUPLICIDADE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'Status da Denúncia'!$C$2:$C$6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38C-462A-96F4-903352A85CF6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'Status da Denúncia'!$A$2:$A$6</c15:sqref>
                        </c15:formulaRef>
                      </c:ext>
                    </c:extLst>
                    <c:strCache>
                      <c:ptCount val="5"/>
                      <c:pt idx="0">
                        <c:v>CONVERTIDA EM RECLAMAÇÃO</c:v>
                      </c:pt>
                      <c:pt idx="1">
                        <c:v>EM ANDAMENTO</c:v>
                      </c:pt>
                      <c:pt idx="2">
                        <c:v>ENCAMINHADA A OUTROS ÓRGÃOS</c:v>
                      </c:pt>
                      <c:pt idx="3">
                        <c:v>ENCERRADA</c:v>
                      </c:pt>
                      <c:pt idx="4">
                        <c:v>ENCERRADA POR DUPLICIDADE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'Status da Denúncia'!$D$2:$D$6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38C-462A-96F4-903352A85CF6}"/>
                  </c:ext>
                </c:extLst>
              </c15:ser>
            </c15:filteredBarSeries>
          </c:ext>
        </c:extLst>
      </c:bar3DChart>
      <c:catAx>
        <c:axId val="1600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6418304"/>
        <c:crosses val="autoZero"/>
        <c:auto val="1"/>
        <c:lblAlgn val="ctr"/>
        <c:lblOffset val="100"/>
        <c:noMultiLvlLbl val="0"/>
      </c:catAx>
      <c:valAx>
        <c:axId val="66418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600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9525</xdr:rowOff>
    </xdr:from>
    <xdr:to>
      <xdr:col>9</xdr:col>
      <xdr:colOff>542925</xdr:colOff>
      <xdr:row>42</xdr:row>
      <xdr:rowOff>171449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126B5F0-101E-4DF2-A7F3-C557E8C8E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90486</xdr:colOff>
      <xdr:row>15</xdr:row>
      <xdr:rowOff>9520</xdr:rowOff>
    </xdr:from>
    <xdr:to>
      <xdr:col>10</xdr:col>
      <xdr:colOff>190500</xdr:colOff>
      <xdr:row>39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53959C-2ED6-41C6-B8B6-48C24D389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11</xdr:row>
      <xdr:rowOff>14286</xdr:rowOff>
    </xdr:from>
    <xdr:to>
      <xdr:col>9</xdr:col>
      <xdr:colOff>0</xdr:colOff>
      <xdr:row>28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D6BBEE-6A3B-4554-8657-3D4B54EAE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I104"/>
  <sheetViews>
    <sheetView tabSelected="1" zoomScale="80" zoomScaleNormal="80" workbookViewId="0">
      <pane ySplit="1" topLeftCell="A2" activePane="bottomLeft" state="frozen"/>
      <selection pane="bottomLeft" activeCell="F7" sqref="F7"/>
    </sheetView>
  </sheetViews>
  <sheetFormatPr defaultRowHeight="15"/>
  <cols>
    <col min="1" max="1" width="17.5703125" bestFit="1" customWidth="1"/>
    <col min="2" max="2" width="121.5703125" customWidth="1"/>
    <col min="3" max="3" width="19.85546875" bestFit="1" customWidth="1"/>
    <col min="4" max="4" width="26.42578125" customWidth="1"/>
    <col min="5" max="5" width="32.85546875" bestFit="1" customWidth="1"/>
    <col min="8" max="8" width="21.5703125" hidden="1" customWidth="1"/>
    <col min="9" max="9" width="38.42578125" hidden="1" customWidth="1"/>
  </cols>
  <sheetData>
    <row r="1" spans="1:9" ht="20.25" customHeight="1">
      <c r="A1" s="20" t="s">
        <v>0</v>
      </c>
      <c r="B1" s="21" t="s">
        <v>1</v>
      </c>
      <c r="C1" s="22" t="s">
        <v>2</v>
      </c>
      <c r="D1" s="22" t="s">
        <v>3</v>
      </c>
      <c r="E1" s="23" t="s">
        <v>4</v>
      </c>
    </row>
    <row r="2" spans="1:9">
      <c r="A2" s="24">
        <v>45295</v>
      </c>
      <c r="B2" s="36" t="s">
        <v>5</v>
      </c>
      <c r="C2" s="28" t="s">
        <v>6</v>
      </c>
      <c r="D2" s="29" t="s">
        <v>7</v>
      </c>
      <c r="E2" s="25" t="s">
        <v>8</v>
      </c>
      <c r="H2" s="6" t="s">
        <v>7</v>
      </c>
    </row>
    <row r="3" spans="1:9">
      <c r="A3" s="24">
        <v>45306</v>
      </c>
      <c r="B3" s="36" t="s">
        <v>9</v>
      </c>
      <c r="C3" s="28" t="s">
        <v>10</v>
      </c>
      <c r="D3" s="29" t="s">
        <v>11</v>
      </c>
      <c r="E3" s="25" t="s">
        <v>8</v>
      </c>
      <c r="H3" s="6" t="s">
        <v>12</v>
      </c>
    </row>
    <row r="4" spans="1:9">
      <c r="A4" s="24">
        <v>45309</v>
      </c>
      <c r="B4" s="36" t="s">
        <v>13</v>
      </c>
      <c r="C4" s="28" t="s">
        <v>14</v>
      </c>
      <c r="D4" s="29" t="s">
        <v>11</v>
      </c>
      <c r="E4" s="25" t="s">
        <v>15</v>
      </c>
      <c r="H4" s="6" t="s">
        <v>11</v>
      </c>
    </row>
    <row r="5" spans="1:9">
      <c r="A5" s="24">
        <v>45311</v>
      </c>
      <c r="B5" s="36" t="s">
        <v>16</v>
      </c>
      <c r="C5" s="28" t="s">
        <v>17</v>
      </c>
      <c r="D5" s="29" t="s">
        <v>11</v>
      </c>
      <c r="E5" s="25" t="s">
        <v>8</v>
      </c>
      <c r="H5" s="6" t="s">
        <v>18</v>
      </c>
    </row>
    <row r="6" spans="1:9">
      <c r="A6" s="24">
        <v>45312</v>
      </c>
      <c r="B6" s="37" t="s">
        <v>19</v>
      </c>
      <c r="C6" s="38" t="s">
        <v>20</v>
      </c>
      <c r="D6" s="27" t="s">
        <v>7</v>
      </c>
      <c r="E6" s="25" t="s">
        <v>8</v>
      </c>
      <c r="H6" s="6" t="s">
        <v>21</v>
      </c>
    </row>
    <row r="7" spans="1:9">
      <c r="A7" s="24">
        <v>45312</v>
      </c>
      <c r="B7" s="36" t="s">
        <v>22</v>
      </c>
      <c r="C7" s="28" t="s">
        <v>23</v>
      </c>
      <c r="D7" s="29" t="s">
        <v>11</v>
      </c>
      <c r="E7" s="25" t="s">
        <v>15</v>
      </c>
      <c r="H7" s="6" t="s">
        <v>24</v>
      </c>
    </row>
    <row r="8" spans="1:9">
      <c r="A8" s="24">
        <v>45313</v>
      </c>
      <c r="B8" s="36" t="s">
        <v>25</v>
      </c>
      <c r="C8" s="28" t="s">
        <v>26</v>
      </c>
      <c r="D8" s="29" t="s">
        <v>12</v>
      </c>
      <c r="E8" s="35" t="s">
        <v>15</v>
      </c>
      <c r="H8" s="6" t="s">
        <v>27</v>
      </c>
    </row>
    <row r="9" spans="1:9">
      <c r="A9" s="24">
        <v>45314</v>
      </c>
      <c r="B9" s="36" t="s">
        <v>28</v>
      </c>
      <c r="C9" s="28" t="s">
        <v>29</v>
      </c>
      <c r="D9" s="29" t="s">
        <v>11</v>
      </c>
      <c r="E9" s="25" t="s">
        <v>8</v>
      </c>
      <c r="H9" s="6" t="s">
        <v>30</v>
      </c>
      <c r="I9" t="s">
        <v>15</v>
      </c>
    </row>
    <row r="10" spans="1:9">
      <c r="A10" s="24">
        <v>45317</v>
      </c>
      <c r="B10" s="36" t="s">
        <v>31</v>
      </c>
      <c r="C10" s="28" t="s">
        <v>32</v>
      </c>
      <c r="D10" s="29" t="s">
        <v>7</v>
      </c>
      <c r="E10" s="25" t="s">
        <v>15</v>
      </c>
      <c r="I10" t="s">
        <v>33</v>
      </c>
    </row>
    <row r="11" spans="1:9">
      <c r="A11" s="24">
        <v>45321</v>
      </c>
      <c r="B11" s="36" t="s">
        <v>34</v>
      </c>
      <c r="C11" s="28" t="s">
        <v>35</v>
      </c>
      <c r="D11" s="29" t="s">
        <v>18</v>
      </c>
      <c r="E11" s="25" t="s">
        <v>15</v>
      </c>
      <c r="I11" t="s">
        <v>36</v>
      </c>
    </row>
    <row r="12" spans="1:9">
      <c r="A12" s="24">
        <v>45327</v>
      </c>
      <c r="B12" s="36" t="s">
        <v>37</v>
      </c>
      <c r="C12" s="26" t="s">
        <v>20</v>
      </c>
      <c r="D12" s="29" t="s">
        <v>30</v>
      </c>
      <c r="E12" s="25" t="s">
        <v>8</v>
      </c>
      <c r="I12" t="s">
        <v>38</v>
      </c>
    </row>
    <row r="13" spans="1:9">
      <c r="A13" s="24">
        <v>45328</v>
      </c>
      <c r="B13" s="36" t="s">
        <v>39</v>
      </c>
      <c r="C13" s="28" t="s">
        <v>20</v>
      </c>
      <c r="D13" s="29" t="s">
        <v>27</v>
      </c>
      <c r="E13" s="25" t="s">
        <v>38</v>
      </c>
      <c r="I13" t="s">
        <v>40</v>
      </c>
    </row>
    <row r="14" spans="1:9">
      <c r="A14" s="24">
        <v>45328</v>
      </c>
      <c r="B14" s="36" t="s">
        <v>41</v>
      </c>
      <c r="C14" s="28" t="s">
        <v>42</v>
      </c>
      <c r="D14" s="29" t="s">
        <v>21</v>
      </c>
      <c r="E14" s="25" t="s">
        <v>38</v>
      </c>
      <c r="I14" t="s">
        <v>8</v>
      </c>
    </row>
    <row r="15" spans="1:9">
      <c r="A15" s="24">
        <v>45330</v>
      </c>
      <c r="B15" s="36" t="s">
        <v>43</v>
      </c>
      <c r="C15" s="28" t="s">
        <v>44</v>
      </c>
      <c r="D15" s="29" t="s">
        <v>7</v>
      </c>
      <c r="E15" s="25" t="s">
        <v>8</v>
      </c>
    </row>
    <row r="16" spans="1:9">
      <c r="A16" s="24">
        <v>45334</v>
      </c>
      <c r="B16" s="36" t="s">
        <v>45</v>
      </c>
      <c r="C16" s="28" t="s">
        <v>46</v>
      </c>
      <c r="D16" s="29" t="s">
        <v>7</v>
      </c>
      <c r="E16" s="25" t="s">
        <v>38</v>
      </c>
    </row>
    <row r="17" spans="1:5">
      <c r="A17" s="24">
        <v>45339</v>
      </c>
      <c r="B17" s="36" t="s">
        <v>47</v>
      </c>
      <c r="C17" s="28" t="s">
        <v>48</v>
      </c>
      <c r="D17" s="29" t="s">
        <v>7</v>
      </c>
      <c r="E17" s="25" t="s">
        <v>15</v>
      </c>
    </row>
    <row r="18" spans="1:5">
      <c r="A18" s="24">
        <v>45342</v>
      </c>
      <c r="B18" s="36" t="s">
        <v>49</v>
      </c>
      <c r="C18" s="28" t="s">
        <v>50</v>
      </c>
      <c r="D18" s="29" t="s">
        <v>7</v>
      </c>
      <c r="E18" s="25" t="s">
        <v>8</v>
      </c>
    </row>
    <row r="19" spans="1:5">
      <c r="A19" s="24">
        <v>45343</v>
      </c>
      <c r="B19" s="36" t="s">
        <v>51</v>
      </c>
      <c r="C19" s="28" t="s">
        <v>52</v>
      </c>
      <c r="D19" s="29" t="s">
        <v>30</v>
      </c>
      <c r="E19" s="25" t="s">
        <v>15</v>
      </c>
    </row>
    <row r="20" spans="1:5">
      <c r="A20" s="24">
        <v>45343</v>
      </c>
      <c r="B20" s="36" t="s">
        <v>53</v>
      </c>
      <c r="C20" s="28" t="s">
        <v>54</v>
      </c>
      <c r="D20" s="29" t="s">
        <v>30</v>
      </c>
      <c r="E20" s="25" t="s">
        <v>40</v>
      </c>
    </row>
    <row r="21" spans="1:5">
      <c r="A21" s="24">
        <v>45344</v>
      </c>
      <c r="B21" s="36" t="s">
        <v>53</v>
      </c>
      <c r="C21" s="28" t="s">
        <v>54</v>
      </c>
      <c r="D21" s="29" t="s">
        <v>30</v>
      </c>
      <c r="E21" s="25" t="s">
        <v>38</v>
      </c>
    </row>
    <row r="22" spans="1:5" ht="14.25" customHeight="1">
      <c r="A22" s="24">
        <v>45350</v>
      </c>
      <c r="B22" s="36" t="s">
        <v>43</v>
      </c>
      <c r="C22" s="28" t="s">
        <v>44</v>
      </c>
      <c r="D22" s="29" t="s">
        <v>7</v>
      </c>
      <c r="E22" s="25" t="s">
        <v>8</v>
      </c>
    </row>
    <row r="23" spans="1:5" ht="14.25" customHeight="1">
      <c r="A23" s="24">
        <v>45357</v>
      </c>
      <c r="B23" s="36" t="s">
        <v>55</v>
      </c>
      <c r="C23" s="28" t="s">
        <v>56</v>
      </c>
      <c r="D23" s="29" t="s">
        <v>11</v>
      </c>
      <c r="E23" s="25" t="s">
        <v>8</v>
      </c>
    </row>
    <row r="24" spans="1:5">
      <c r="A24" s="24">
        <v>45361</v>
      </c>
      <c r="B24" s="36" t="s">
        <v>57</v>
      </c>
      <c r="C24" s="28" t="s">
        <v>58</v>
      </c>
      <c r="D24" s="29" t="s">
        <v>7</v>
      </c>
      <c r="E24" s="25" t="s">
        <v>8</v>
      </c>
    </row>
    <row r="25" spans="1:5">
      <c r="A25" s="24">
        <v>45359</v>
      </c>
      <c r="B25" s="36" t="s">
        <v>59</v>
      </c>
      <c r="C25" s="28" t="s">
        <v>60</v>
      </c>
      <c r="D25" s="29" t="s">
        <v>7</v>
      </c>
      <c r="E25" s="35" t="s">
        <v>38</v>
      </c>
    </row>
    <row r="26" spans="1:5">
      <c r="A26" s="24">
        <v>45366</v>
      </c>
      <c r="B26" s="36" t="s">
        <v>61</v>
      </c>
      <c r="C26" s="28" t="s">
        <v>62</v>
      </c>
      <c r="D26" s="29" t="s">
        <v>21</v>
      </c>
      <c r="E26" s="25" t="s">
        <v>8</v>
      </c>
    </row>
    <row r="27" spans="1:5">
      <c r="A27" s="24">
        <v>45366</v>
      </c>
      <c r="B27" s="36" t="s">
        <v>63</v>
      </c>
      <c r="C27" s="30" t="s">
        <v>64</v>
      </c>
      <c r="D27" s="29" t="s">
        <v>21</v>
      </c>
      <c r="E27" s="25" t="s">
        <v>38</v>
      </c>
    </row>
    <row r="28" spans="1:5">
      <c r="A28" s="24">
        <v>45372</v>
      </c>
      <c r="B28" s="36" t="s">
        <v>65</v>
      </c>
      <c r="C28" s="28" t="s">
        <v>20</v>
      </c>
      <c r="D28" s="29" t="s">
        <v>7</v>
      </c>
      <c r="E28" s="25" t="s">
        <v>36</v>
      </c>
    </row>
    <row r="29" spans="1:5">
      <c r="A29" s="24">
        <v>45373</v>
      </c>
      <c r="B29" s="36" t="s">
        <v>66</v>
      </c>
      <c r="C29" s="28" t="s">
        <v>67</v>
      </c>
      <c r="D29" s="29" t="s">
        <v>7</v>
      </c>
      <c r="E29" s="25" t="s">
        <v>8</v>
      </c>
    </row>
    <row r="30" spans="1:5">
      <c r="A30" s="24">
        <v>45397</v>
      </c>
      <c r="B30" s="25" t="s">
        <v>68</v>
      </c>
      <c r="C30" s="28" t="s">
        <v>69</v>
      </c>
      <c r="D30" s="29" t="s">
        <v>21</v>
      </c>
      <c r="E30" s="25" t="s">
        <v>36</v>
      </c>
    </row>
    <row r="31" spans="1:5">
      <c r="A31" s="24">
        <v>45399</v>
      </c>
      <c r="B31" s="25" t="s">
        <v>70</v>
      </c>
      <c r="C31" s="28" t="s">
        <v>71</v>
      </c>
      <c r="D31" s="29" t="s">
        <v>7</v>
      </c>
      <c r="E31" s="25" t="s">
        <v>8</v>
      </c>
    </row>
    <row r="32" spans="1:5">
      <c r="A32" s="24">
        <v>45402</v>
      </c>
      <c r="B32" s="25" t="s">
        <v>72</v>
      </c>
      <c r="C32" s="28" t="s">
        <v>73</v>
      </c>
      <c r="D32" s="29" t="s">
        <v>21</v>
      </c>
      <c r="E32" s="25" t="s">
        <v>33</v>
      </c>
    </row>
    <row r="33" spans="1:5">
      <c r="A33" s="24">
        <v>45404</v>
      </c>
      <c r="B33" s="25" t="s">
        <v>74</v>
      </c>
      <c r="C33" s="28" t="s">
        <v>75</v>
      </c>
      <c r="D33" s="29" t="s">
        <v>7</v>
      </c>
      <c r="E33" s="25" t="s">
        <v>38</v>
      </c>
    </row>
    <row r="34" spans="1:5">
      <c r="A34" s="24">
        <v>45406</v>
      </c>
      <c r="B34" s="25" t="s">
        <v>76</v>
      </c>
      <c r="C34" s="28" t="s">
        <v>20</v>
      </c>
      <c r="D34" s="29" t="s">
        <v>7</v>
      </c>
      <c r="E34" s="25" t="s">
        <v>8</v>
      </c>
    </row>
    <row r="35" spans="1:5">
      <c r="A35" s="24">
        <v>45411</v>
      </c>
      <c r="B35" s="25" t="s">
        <v>77</v>
      </c>
      <c r="C35" s="28" t="s">
        <v>78</v>
      </c>
      <c r="D35" s="29" t="s">
        <v>7</v>
      </c>
      <c r="E35" s="25" t="s">
        <v>8</v>
      </c>
    </row>
    <row r="36" spans="1:5">
      <c r="A36" s="24">
        <v>45412</v>
      </c>
      <c r="B36" s="25" t="s">
        <v>79</v>
      </c>
      <c r="C36" s="28" t="s">
        <v>80</v>
      </c>
      <c r="D36" s="29" t="s">
        <v>27</v>
      </c>
      <c r="E36" s="25" t="s">
        <v>8</v>
      </c>
    </row>
    <row r="37" spans="1:5">
      <c r="A37" s="24">
        <v>45425</v>
      </c>
      <c r="B37" s="25" t="s">
        <v>81</v>
      </c>
      <c r="C37" s="28" t="s">
        <v>82</v>
      </c>
      <c r="D37" s="29" t="s">
        <v>7</v>
      </c>
      <c r="E37" s="25" t="s">
        <v>33</v>
      </c>
    </row>
    <row r="38" spans="1:5">
      <c r="A38" s="24">
        <v>45432</v>
      </c>
      <c r="B38" s="25" t="s">
        <v>83</v>
      </c>
      <c r="C38" s="28" t="s">
        <v>20</v>
      </c>
      <c r="D38" s="29" t="s">
        <v>27</v>
      </c>
      <c r="E38" s="25" t="s">
        <v>8</v>
      </c>
    </row>
    <row r="39" spans="1:5">
      <c r="A39" s="24">
        <v>45433</v>
      </c>
      <c r="B39" s="25" t="s">
        <v>84</v>
      </c>
      <c r="C39" s="28" t="s">
        <v>20</v>
      </c>
      <c r="D39" s="29" t="s">
        <v>27</v>
      </c>
      <c r="E39" s="25" t="s">
        <v>33</v>
      </c>
    </row>
    <row r="40" spans="1:5">
      <c r="A40" s="24">
        <v>45439</v>
      </c>
      <c r="B40" s="25" t="s">
        <v>85</v>
      </c>
      <c r="C40" s="28" t="s">
        <v>86</v>
      </c>
      <c r="D40" s="29" t="s">
        <v>7</v>
      </c>
      <c r="E40" s="25" t="s">
        <v>33</v>
      </c>
    </row>
    <row r="41" spans="1:5">
      <c r="A41" s="24">
        <v>45440</v>
      </c>
      <c r="B41" s="25" t="s">
        <v>9</v>
      </c>
      <c r="C41" s="28" t="s">
        <v>10</v>
      </c>
      <c r="D41" s="29" t="s">
        <v>7</v>
      </c>
      <c r="E41" s="25" t="s">
        <v>33</v>
      </c>
    </row>
    <row r="42" spans="1:5">
      <c r="A42" s="24">
        <v>45440</v>
      </c>
      <c r="B42" s="25" t="s">
        <v>87</v>
      </c>
      <c r="C42" s="28" t="s">
        <v>20</v>
      </c>
      <c r="D42" s="29" t="s">
        <v>11</v>
      </c>
      <c r="E42" s="25" t="s">
        <v>38</v>
      </c>
    </row>
    <row r="43" spans="1:5">
      <c r="A43" s="24">
        <v>45441</v>
      </c>
      <c r="B43" s="25" t="s">
        <v>88</v>
      </c>
      <c r="C43" s="28" t="s">
        <v>89</v>
      </c>
      <c r="D43" s="29" t="s">
        <v>7</v>
      </c>
      <c r="E43" s="25" t="s">
        <v>33</v>
      </c>
    </row>
    <row r="44" spans="1:5">
      <c r="A44" s="24">
        <v>45444</v>
      </c>
      <c r="B44" s="25" t="s">
        <v>90</v>
      </c>
      <c r="C44" s="28" t="s">
        <v>91</v>
      </c>
      <c r="D44" s="29" t="s">
        <v>18</v>
      </c>
      <c r="E44" s="25" t="s">
        <v>8</v>
      </c>
    </row>
    <row r="45" spans="1:5">
      <c r="A45" s="24">
        <v>45447</v>
      </c>
      <c r="B45" s="25" t="s">
        <v>92</v>
      </c>
      <c r="C45" s="28" t="s">
        <v>93</v>
      </c>
      <c r="D45" s="29" t="s">
        <v>27</v>
      </c>
      <c r="E45" s="25" t="s">
        <v>8</v>
      </c>
    </row>
    <row r="46" spans="1:5">
      <c r="A46" s="24">
        <v>45447</v>
      </c>
      <c r="B46" s="25" t="s">
        <v>94</v>
      </c>
      <c r="C46" s="28" t="s">
        <v>95</v>
      </c>
      <c r="D46" s="29" t="s">
        <v>11</v>
      </c>
      <c r="E46" s="25" t="s">
        <v>8</v>
      </c>
    </row>
    <row r="47" spans="1:5">
      <c r="A47" s="24">
        <v>45448</v>
      </c>
      <c r="B47" s="25" t="s">
        <v>96</v>
      </c>
      <c r="C47" s="28" t="s">
        <v>97</v>
      </c>
      <c r="D47" s="29" t="s">
        <v>11</v>
      </c>
      <c r="E47" s="25" t="s">
        <v>8</v>
      </c>
    </row>
    <row r="48" spans="1:5">
      <c r="A48" s="24">
        <v>45453</v>
      </c>
      <c r="B48" s="25" t="s">
        <v>98</v>
      </c>
      <c r="C48" s="28" t="s">
        <v>99</v>
      </c>
      <c r="D48" s="29" t="s">
        <v>18</v>
      </c>
      <c r="E48" s="25" t="s">
        <v>8</v>
      </c>
    </row>
    <row r="49" spans="1:5">
      <c r="A49" s="24">
        <v>45461</v>
      </c>
      <c r="B49" s="25" t="s">
        <v>9</v>
      </c>
      <c r="C49" s="28" t="s">
        <v>10</v>
      </c>
      <c r="D49" s="29" t="s">
        <v>11</v>
      </c>
      <c r="E49" s="25" t="s">
        <v>33</v>
      </c>
    </row>
    <row r="50" spans="1:5">
      <c r="A50" s="24">
        <v>45462</v>
      </c>
      <c r="B50" s="25" t="s">
        <v>100</v>
      </c>
      <c r="C50" s="28" t="s">
        <v>20</v>
      </c>
      <c r="D50" s="29" t="s">
        <v>7</v>
      </c>
      <c r="E50" s="25" t="s">
        <v>36</v>
      </c>
    </row>
    <row r="51" spans="1:5">
      <c r="A51" s="24">
        <v>45462</v>
      </c>
      <c r="B51" s="25" t="s">
        <v>101</v>
      </c>
      <c r="C51" s="28" t="s">
        <v>102</v>
      </c>
      <c r="D51" s="29" t="s">
        <v>7</v>
      </c>
      <c r="E51" s="25" t="s">
        <v>33</v>
      </c>
    </row>
    <row r="52" spans="1:5">
      <c r="A52" s="24">
        <v>45463</v>
      </c>
      <c r="B52" s="25" t="s">
        <v>103</v>
      </c>
      <c r="C52" s="28" t="s">
        <v>104</v>
      </c>
      <c r="D52" s="29" t="s">
        <v>7</v>
      </c>
      <c r="E52" s="25" t="s">
        <v>38</v>
      </c>
    </row>
    <row r="53" spans="1:5">
      <c r="A53" s="24">
        <v>45465</v>
      </c>
      <c r="B53" s="25" t="s">
        <v>105</v>
      </c>
      <c r="C53" s="28" t="s">
        <v>20</v>
      </c>
      <c r="D53" s="29" t="s">
        <v>7</v>
      </c>
      <c r="E53" s="25" t="s">
        <v>33</v>
      </c>
    </row>
    <row r="54" spans="1:5">
      <c r="A54" s="24">
        <v>45474</v>
      </c>
      <c r="B54" s="25" t="s">
        <v>106</v>
      </c>
      <c r="C54" s="28" t="s">
        <v>107</v>
      </c>
      <c r="D54" s="29" t="s">
        <v>21</v>
      </c>
      <c r="E54" s="25" t="s">
        <v>38</v>
      </c>
    </row>
    <row r="55" spans="1:5">
      <c r="A55" s="24">
        <v>45481</v>
      </c>
      <c r="B55" s="25" t="s">
        <v>108</v>
      </c>
      <c r="C55" s="28" t="s">
        <v>109</v>
      </c>
      <c r="D55" s="29" t="s">
        <v>30</v>
      </c>
      <c r="E55" s="25" t="s">
        <v>8</v>
      </c>
    </row>
    <row r="56" spans="1:5">
      <c r="A56" s="24">
        <v>45485</v>
      </c>
      <c r="B56" s="25" t="s">
        <v>110</v>
      </c>
      <c r="C56" s="28" t="s">
        <v>111</v>
      </c>
      <c r="D56" s="29" t="s">
        <v>30</v>
      </c>
      <c r="E56" s="25" t="s">
        <v>40</v>
      </c>
    </row>
    <row r="57" spans="1:5">
      <c r="A57" s="24">
        <v>45485</v>
      </c>
      <c r="B57" s="25" t="s">
        <v>110</v>
      </c>
      <c r="C57" s="28" t="s">
        <v>111</v>
      </c>
      <c r="D57" s="29" t="s">
        <v>30</v>
      </c>
      <c r="E57" s="25" t="s">
        <v>38</v>
      </c>
    </row>
    <row r="58" spans="1:5">
      <c r="A58" s="24">
        <v>45488</v>
      </c>
      <c r="B58" s="25" t="s">
        <v>112</v>
      </c>
      <c r="C58" s="28" t="s">
        <v>113</v>
      </c>
      <c r="D58" s="29" t="s">
        <v>11</v>
      </c>
      <c r="E58" s="25" t="s">
        <v>8</v>
      </c>
    </row>
    <row r="59" spans="1:5">
      <c r="A59" s="24">
        <v>45490</v>
      </c>
      <c r="B59" s="25" t="s">
        <v>114</v>
      </c>
      <c r="C59" s="28" t="s">
        <v>20</v>
      </c>
      <c r="D59" s="29" t="s">
        <v>30</v>
      </c>
      <c r="E59" s="25" t="s">
        <v>8</v>
      </c>
    </row>
    <row r="60" spans="1:5">
      <c r="A60" s="24">
        <v>45492</v>
      </c>
      <c r="B60" s="25" t="s">
        <v>115</v>
      </c>
      <c r="C60" s="28" t="s">
        <v>116</v>
      </c>
      <c r="D60" s="29" t="s">
        <v>7</v>
      </c>
      <c r="E60" s="25" t="s">
        <v>38</v>
      </c>
    </row>
    <row r="61" spans="1:5">
      <c r="A61" s="24">
        <v>45499</v>
      </c>
      <c r="B61" s="25" t="s">
        <v>117</v>
      </c>
      <c r="C61" s="28" t="s">
        <v>20</v>
      </c>
      <c r="D61" s="29" t="s">
        <v>11</v>
      </c>
      <c r="E61" s="25" t="s">
        <v>38</v>
      </c>
    </row>
    <row r="62" spans="1:5">
      <c r="A62" s="24">
        <v>45499</v>
      </c>
      <c r="B62" s="25" t="s">
        <v>118</v>
      </c>
      <c r="C62" s="28" t="s">
        <v>119</v>
      </c>
      <c r="D62" s="29" t="s">
        <v>7</v>
      </c>
      <c r="E62" s="25" t="s">
        <v>8</v>
      </c>
    </row>
    <row r="63" spans="1:5">
      <c r="A63" s="24">
        <v>45500</v>
      </c>
      <c r="B63" s="25" t="s">
        <v>120</v>
      </c>
      <c r="C63" s="28" t="s">
        <v>121</v>
      </c>
      <c r="D63" s="29" t="s">
        <v>21</v>
      </c>
      <c r="E63" s="25" t="s">
        <v>8</v>
      </c>
    </row>
    <row r="64" spans="1:5">
      <c r="A64" s="24">
        <v>45509</v>
      </c>
      <c r="B64" s="25" t="s">
        <v>122</v>
      </c>
      <c r="C64" s="28" t="s">
        <v>123</v>
      </c>
      <c r="D64" s="29" t="s">
        <v>7</v>
      </c>
      <c r="E64" s="25" t="s">
        <v>38</v>
      </c>
    </row>
    <row r="65" spans="1:5">
      <c r="A65" s="24">
        <v>45512</v>
      </c>
      <c r="B65" s="25" t="s">
        <v>124</v>
      </c>
      <c r="C65" s="28" t="s">
        <v>125</v>
      </c>
      <c r="D65" s="29" t="s">
        <v>7</v>
      </c>
      <c r="E65" s="25" t="s">
        <v>38</v>
      </c>
    </row>
    <row r="66" spans="1:5">
      <c r="A66" s="24">
        <v>45516</v>
      </c>
      <c r="B66" s="25" t="s">
        <v>126</v>
      </c>
      <c r="C66" s="28" t="s">
        <v>127</v>
      </c>
      <c r="D66" s="29" t="s">
        <v>7</v>
      </c>
      <c r="E66" s="25" t="s">
        <v>38</v>
      </c>
    </row>
    <row r="67" spans="1:5">
      <c r="A67" s="24">
        <v>45524</v>
      </c>
      <c r="B67" s="25" t="s">
        <v>128</v>
      </c>
      <c r="C67" s="28" t="s">
        <v>20</v>
      </c>
      <c r="D67" s="29" t="s">
        <v>11</v>
      </c>
      <c r="E67" s="25" t="s">
        <v>8</v>
      </c>
    </row>
    <row r="68" spans="1:5">
      <c r="A68" s="24">
        <v>45526</v>
      </c>
      <c r="B68" s="25" t="s">
        <v>129</v>
      </c>
      <c r="C68" s="28" t="s">
        <v>130</v>
      </c>
      <c r="D68" s="29" t="s">
        <v>11</v>
      </c>
      <c r="E68" s="25" t="s">
        <v>8</v>
      </c>
    </row>
    <row r="69" spans="1:5">
      <c r="A69" s="24">
        <v>45529</v>
      </c>
      <c r="B69" s="25" t="s">
        <v>131</v>
      </c>
      <c r="C69" s="28" t="s">
        <v>132</v>
      </c>
      <c r="D69" s="29" t="s">
        <v>7</v>
      </c>
      <c r="E69" s="25" t="s">
        <v>38</v>
      </c>
    </row>
    <row r="70" spans="1:5">
      <c r="A70" s="24">
        <v>45531</v>
      </c>
      <c r="B70" s="25" t="s">
        <v>133</v>
      </c>
      <c r="C70" s="28" t="s">
        <v>134</v>
      </c>
      <c r="D70" s="29" t="s">
        <v>11</v>
      </c>
      <c r="E70" s="25" t="s">
        <v>38</v>
      </c>
    </row>
    <row r="71" spans="1:5">
      <c r="A71" s="24">
        <v>45535</v>
      </c>
      <c r="B71" s="25" t="s">
        <v>135</v>
      </c>
      <c r="C71" s="28" t="s">
        <v>136</v>
      </c>
      <c r="D71" s="29" t="s">
        <v>7</v>
      </c>
      <c r="E71" s="25" t="s">
        <v>38</v>
      </c>
    </row>
    <row r="72" spans="1:5">
      <c r="A72" s="24">
        <v>45538</v>
      </c>
      <c r="B72" s="25" t="s">
        <v>137</v>
      </c>
      <c r="C72" s="28" t="s">
        <v>138</v>
      </c>
      <c r="D72" s="29" t="s">
        <v>7</v>
      </c>
      <c r="E72" s="25" t="s">
        <v>38</v>
      </c>
    </row>
    <row r="73" spans="1:5">
      <c r="A73" s="24">
        <v>45546</v>
      </c>
      <c r="B73" s="25" t="s">
        <v>139</v>
      </c>
      <c r="C73" s="28" t="s">
        <v>140</v>
      </c>
      <c r="D73" s="29" t="s">
        <v>7</v>
      </c>
      <c r="E73" s="25" t="s">
        <v>38</v>
      </c>
    </row>
    <row r="74" spans="1:5">
      <c r="A74" s="24">
        <v>45548</v>
      </c>
      <c r="B74" s="25" t="s">
        <v>141</v>
      </c>
      <c r="C74" s="28" t="s">
        <v>20</v>
      </c>
      <c r="D74" s="29" t="s">
        <v>11</v>
      </c>
      <c r="E74" s="25" t="s">
        <v>38</v>
      </c>
    </row>
    <row r="75" spans="1:5">
      <c r="A75" s="24">
        <v>45550</v>
      </c>
      <c r="B75" s="25" t="s">
        <v>20</v>
      </c>
      <c r="C75" s="28" t="s">
        <v>20</v>
      </c>
      <c r="D75" s="29" t="s">
        <v>30</v>
      </c>
      <c r="E75" s="25" t="s">
        <v>8</v>
      </c>
    </row>
    <row r="76" spans="1:5">
      <c r="A76" s="24">
        <v>45552</v>
      </c>
      <c r="B76" s="25" t="s">
        <v>131</v>
      </c>
      <c r="C76" s="28" t="s">
        <v>132</v>
      </c>
      <c r="D76" s="29" t="s">
        <v>7</v>
      </c>
      <c r="E76" s="25" t="s">
        <v>38</v>
      </c>
    </row>
    <row r="77" spans="1:5">
      <c r="A77" s="24">
        <v>45552</v>
      </c>
      <c r="B77" s="25" t="s">
        <v>142</v>
      </c>
      <c r="C77" s="28" t="s">
        <v>143</v>
      </c>
      <c r="D77" s="29" t="s">
        <v>21</v>
      </c>
      <c r="E77" s="25" t="s">
        <v>38</v>
      </c>
    </row>
    <row r="78" spans="1:5">
      <c r="A78" s="24">
        <v>45553</v>
      </c>
      <c r="B78" s="25" t="s">
        <v>139</v>
      </c>
      <c r="C78" s="28" t="s">
        <v>140</v>
      </c>
      <c r="D78" s="29" t="s">
        <v>7</v>
      </c>
      <c r="E78" s="25" t="s">
        <v>8</v>
      </c>
    </row>
    <row r="79" spans="1:5">
      <c r="A79" s="24">
        <v>45562</v>
      </c>
      <c r="B79" s="25" t="s">
        <v>144</v>
      </c>
      <c r="C79" s="28" t="s">
        <v>20</v>
      </c>
      <c r="D79" s="29" t="s">
        <v>7</v>
      </c>
      <c r="E79" s="25" t="s">
        <v>33</v>
      </c>
    </row>
    <row r="80" spans="1:5">
      <c r="A80" s="24">
        <v>45567</v>
      </c>
      <c r="B80" s="25" t="s">
        <v>145</v>
      </c>
      <c r="C80" s="28" t="s">
        <v>20</v>
      </c>
      <c r="D80" s="29" t="s">
        <v>11</v>
      </c>
      <c r="E80" s="25" t="s">
        <v>33</v>
      </c>
    </row>
    <row r="81" spans="1:5">
      <c r="A81" s="24">
        <v>45569</v>
      </c>
      <c r="B81" s="25" t="s">
        <v>43</v>
      </c>
      <c r="C81" s="28" t="s">
        <v>44</v>
      </c>
      <c r="D81" s="29" t="s">
        <v>7</v>
      </c>
      <c r="E81" s="25" t="s">
        <v>33</v>
      </c>
    </row>
    <row r="82" spans="1:5">
      <c r="A82" s="24">
        <v>45569</v>
      </c>
      <c r="B82" s="25" t="s">
        <v>43</v>
      </c>
      <c r="C82" s="28" t="s">
        <v>44</v>
      </c>
      <c r="D82" s="29" t="s">
        <v>7</v>
      </c>
      <c r="E82" s="25" t="s">
        <v>40</v>
      </c>
    </row>
    <row r="83" spans="1:5">
      <c r="A83" s="24">
        <v>45575</v>
      </c>
      <c r="B83" s="25" t="s">
        <v>146</v>
      </c>
      <c r="C83" s="28" t="s">
        <v>147</v>
      </c>
      <c r="D83" s="29" t="s">
        <v>21</v>
      </c>
      <c r="E83" s="25" t="s">
        <v>33</v>
      </c>
    </row>
    <row r="84" spans="1:5">
      <c r="A84" s="24">
        <v>45583</v>
      </c>
      <c r="B84" s="25" t="s">
        <v>148</v>
      </c>
      <c r="C84" s="28" t="s">
        <v>20</v>
      </c>
      <c r="D84" s="29" t="s">
        <v>27</v>
      </c>
      <c r="E84" s="25" t="s">
        <v>40</v>
      </c>
    </row>
    <row r="85" spans="1:5">
      <c r="A85" s="24">
        <v>45583</v>
      </c>
      <c r="B85" s="25" t="s">
        <v>148</v>
      </c>
      <c r="C85" s="28" t="s">
        <v>20</v>
      </c>
      <c r="D85" s="29" t="s">
        <v>27</v>
      </c>
      <c r="E85" s="25" t="s">
        <v>33</v>
      </c>
    </row>
    <row r="86" spans="1:5">
      <c r="A86" s="24">
        <v>45609</v>
      </c>
      <c r="B86" s="25" t="s">
        <v>149</v>
      </c>
      <c r="C86" s="28" t="s">
        <v>150</v>
      </c>
      <c r="D86" s="29" t="s">
        <v>7</v>
      </c>
      <c r="E86" s="25" t="s">
        <v>33</v>
      </c>
    </row>
    <row r="87" spans="1:5">
      <c r="A87" s="24">
        <v>45614</v>
      </c>
      <c r="B87" s="25" t="s">
        <v>151</v>
      </c>
      <c r="C87" s="28" t="s">
        <v>152</v>
      </c>
      <c r="D87" s="29" t="s">
        <v>7</v>
      </c>
      <c r="E87" s="25" t="s">
        <v>33</v>
      </c>
    </row>
    <row r="88" spans="1:5">
      <c r="A88" s="24">
        <v>45618</v>
      </c>
      <c r="B88" s="25" t="s">
        <v>153</v>
      </c>
      <c r="C88" s="28" t="s">
        <v>154</v>
      </c>
      <c r="D88" s="29" t="s">
        <v>7</v>
      </c>
      <c r="E88" s="25" t="s">
        <v>33</v>
      </c>
    </row>
    <row r="89" spans="1:5">
      <c r="A89" s="24">
        <v>45618</v>
      </c>
      <c r="B89" s="25" t="s">
        <v>155</v>
      </c>
      <c r="C89" s="28" t="s">
        <v>156</v>
      </c>
      <c r="D89" s="29" t="s">
        <v>27</v>
      </c>
      <c r="E89" s="25" t="s">
        <v>33</v>
      </c>
    </row>
    <row r="90" spans="1:5">
      <c r="A90" s="24">
        <v>45621</v>
      </c>
      <c r="B90" s="25" t="s">
        <v>157</v>
      </c>
      <c r="C90" s="28" t="s">
        <v>20</v>
      </c>
      <c r="D90" s="29" t="s">
        <v>21</v>
      </c>
      <c r="E90" s="25" t="s">
        <v>33</v>
      </c>
    </row>
    <row r="91" spans="1:5">
      <c r="A91" s="24">
        <v>45621</v>
      </c>
      <c r="B91" s="25" t="s">
        <v>43</v>
      </c>
      <c r="C91" s="28" t="s">
        <v>44</v>
      </c>
      <c r="D91" s="29" t="s">
        <v>7</v>
      </c>
      <c r="E91" s="25" t="s">
        <v>33</v>
      </c>
    </row>
    <row r="92" spans="1:5">
      <c r="A92" s="24">
        <v>45624</v>
      </c>
      <c r="B92" s="25" t="s">
        <v>158</v>
      </c>
      <c r="C92" s="28" t="s">
        <v>159</v>
      </c>
      <c r="D92" s="29" t="s">
        <v>11</v>
      </c>
      <c r="E92" s="25" t="s">
        <v>33</v>
      </c>
    </row>
    <row r="93" spans="1:5">
      <c r="A93" s="24">
        <v>45625</v>
      </c>
      <c r="B93" s="25" t="s">
        <v>160</v>
      </c>
      <c r="C93" s="28" t="s">
        <v>161</v>
      </c>
      <c r="D93" s="29" t="s">
        <v>7</v>
      </c>
      <c r="E93" s="25" t="s">
        <v>33</v>
      </c>
    </row>
    <row r="94" spans="1:5">
      <c r="A94" s="24">
        <v>45626</v>
      </c>
      <c r="B94" s="25" t="s">
        <v>162</v>
      </c>
      <c r="C94" s="28" t="s">
        <v>163</v>
      </c>
      <c r="D94" s="29" t="s">
        <v>7</v>
      </c>
      <c r="E94" s="25" t="s">
        <v>33</v>
      </c>
    </row>
    <row r="95" spans="1:5">
      <c r="A95" s="24">
        <v>45631</v>
      </c>
      <c r="B95" s="25" t="s">
        <v>164</v>
      </c>
      <c r="C95" s="28" t="s">
        <v>165</v>
      </c>
      <c r="D95" s="29" t="s">
        <v>11</v>
      </c>
      <c r="E95" s="25" t="s">
        <v>33</v>
      </c>
    </row>
    <row r="96" spans="1:5">
      <c r="A96" s="24">
        <v>45637</v>
      </c>
      <c r="B96" s="25" t="s">
        <v>166</v>
      </c>
      <c r="C96" s="28" t="s">
        <v>20</v>
      </c>
      <c r="D96" s="29" t="s">
        <v>7</v>
      </c>
      <c r="E96" s="25" t="s">
        <v>33</v>
      </c>
    </row>
    <row r="97" spans="1:5">
      <c r="A97" s="24">
        <v>45642</v>
      </c>
      <c r="B97" s="25" t="s">
        <v>167</v>
      </c>
      <c r="C97" s="28" t="s">
        <v>168</v>
      </c>
      <c r="D97" s="29" t="s">
        <v>7</v>
      </c>
      <c r="E97" s="25" t="s">
        <v>33</v>
      </c>
    </row>
    <row r="98" spans="1:5">
      <c r="A98" s="24">
        <v>45642</v>
      </c>
      <c r="B98" s="25" t="s">
        <v>169</v>
      </c>
      <c r="C98" s="28" t="s">
        <v>170</v>
      </c>
      <c r="D98" s="29" t="s">
        <v>7</v>
      </c>
      <c r="E98" s="25" t="s">
        <v>33</v>
      </c>
    </row>
    <row r="99" spans="1:5">
      <c r="A99" s="24">
        <v>45649</v>
      </c>
      <c r="B99" s="25" t="s">
        <v>171</v>
      </c>
      <c r="C99" s="28" t="s">
        <v>172</v>
      </c>
      <c r="D99" s="29" t="s">
        <v>7</v>
      </c>
      <c r="E99" s="25" t="s">
        <v>33</v>
      </c>
    </row>
    <row r="100" spans="1:5">
      <c r="A100" s="24">
        <v>45654</v>
      </c>
      <c r="B100" s="25" t="s">
        <v>173</v>
      </c>
      <c r="C100" s="28" t="s">
        <v>174</v>
      </c>
      <c r="D100" s="29" t="s">
        <v>11</v>
      </c>
      <c r="E100" s="25" t="s">
        <v>33</v>
      </c>
    </row>
    <row r="101" spans="1:5">
      <c r="A101" s="24">
        <v>45655</v>
      </c>
      <c r="B101" s="25" t="s">
        <v>175</v>
      </c>
      <c r="C101" s="28" t="s">
        <v>176</v>
      </c>
      <c r="D101" s="29" t="s">
        <v>7</v>
      </c>
      <c r="E101" s="25" t="s">
        <v>33</v>
      </c>
    </row>
    <row r="102" spans="1:5">
      <c r="A102" s="24"/>
      <c r="B102" s="25"/>
      <c r="C102" s="28"/>
      <c r="D102" s="29"/>
      <c r="E102" s="25"/>
    </row>
    <row r="103" spans="1:5">
      <c r="A103" s="24"/>
      <c r="B103" s="25"/>
      <c r="C103" s="28"/>
      <c r="D103" s="29"/>
      <c r="E103" s="25"/>
    </row>
    <row r="104" spans="1:5">
      <c r="A104" s="24"/>
      <c r="B104" s="25"/>
      <c r="C104" s="28"/>
      <c r="D104" s="29"/>
      <c r="E104" s="25"/>
    </row>
  </sheetData>
  <autoFilter ref="A1:E101" xr:uid="{00000000-0009-0000-0000-000000000000}"/>
  <phoneticPr fontId="4" type="noConversion"/>
  <dataValidations count="2">
    <dataValidation type="list" allowBlank="1" showInputMessage="1" showErrorMessage="1" sqref="D1:D1048576" xr:uid="{00000000-0002-0000-0000-000000000000}">
      <formula1>$H$2:$H$9</formula1>
    </dataValidation>
    <dataValidation type="list" allowBlank="1" showInputMessage="1" showErrorMessage="1" sqref="E1:E1048576" xr:uid="{00000000-0002-0000-0000-000001000000}">
      <formula1>$I$9:$I$14</formula1>
    </dataValidation>
  </dataValidations>
  <pageMargins left="0.511811024" right="0.511811024" top="0.78740157499999996" bottom="0.78740157499999996" header="0.31496062000000002" footer="0.31496062000000002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C19"/>
  <sheetViews>
    <sheetView showGridLines="0" workbookViewId="0">
      <selection activeCell="F13" sqref="F13"/>
    </sheetView>
  </sheetViews>
  <sheetFormatPr defaultRowHeight="14.25"/>
  <cols>
    <col min="1" max="2" width="20.7109375" style="1" customWidth="1"/>
    <col min="3" max="16384" width="9.140625" style="1"/>
  </cols>
  <sheetData>
    <row r="1" spans="1:3" ht="20.25">
      <c r="A1" s="39" t="s">
        <v>177</v>
      </c>
      <c r="B1" s="39"/>
      <c r="C1" s="39"/>
    </row>
    <row r="2" spans="1:3">
      <c r="A2" s="13" t="s">
        <v>178</v>
      </c>
      <c r="B2" s="13" t="s">
        <v>179</v>
      </c>
      <c r="C2" s="13" t="s">
        <v>180</v>
      </c>
    </row>
    <row r="3" spans="1:3">
      <c r="A3" s="5">
        <v>45292</v>
      </c>
      <c r="B3" s="3">
        <v>10</v>
      </c>
      <c r="C3" s="4">
        <f>(B3/$B$15)</f>
        <v>0.1</v>
      </c>
    </row>
    <row r="4" spans="1:3">
      <c r="A4" s="5">
        <v>45323</v>
      </c>
      <c r="B4" s="3">
        <v>11</v>
      </c>
      <c r="C4" s="4">
        <f t="shared" ref="C4:C14" si="0">(B4/$B$15)</f>
        <v>0.11</v>
      </c>
    </row>
    <row r="5" spans="1:3">
      <c r="A5" s="5">
        <v>45352</v>
      </c>
      <c r="B5" s="3">
        <v>7</v>
      </c>
      <c r="C5" s="4">
        <f t="shared" si="0"/>
        <v>7.0000000000000007E-2</v>
      </c>
    </row>
    <row r="6" spans="1:3">
      <c r="A6" s="5">
        <v>45383</v>
      </c>
      <c r="B6" s="3">
        <v>7</v>
      </c>
      <c r="C6" s="4">
        <f t="shared" si="0"/>
        <v>7.0000000000000007E-2</v>
      </c>
    </row>
    <row r="7" spans="1:3">
      <c r="A7" s="5">
        <v>45413</v>
      </c>
      <c r="B7" s="3">
        <v>7</v>
      </c>
      <c r="C7" s="4">
        <f t="shared" si="0"/>
        <v>7.0000000000000007E-2</v>
      </c>
    </row>
    <row r="8" spans="1:3">
      <c r="A8" s="5">
        <v>45444</v>
      </c>
      <c r="B8" s="3">
        <v>10</v>
      </c>
      <c r="C8" s="4">
        <f t="shared" si="0"/>
        <v>0.1</v>
      </c>
    </row>
    <row r="9" spans="1:3">
      <c r="A9" s="5">
        <v>45474</v>
      </c>
      <c r="B9" s="3">
        <v>10</v>
      </c>
      <c r="C9" s="4">
        <f t="shared" si="0"/>
        <v>0.1</v>
      </c>
    </row>
    <row r="10" spans="1:3">
      <c r="A10" s="5">
        <v>45505</v>
      </c>
      <c r="B10" s="3">
        <v>8</v>
      </c>
      <c r="C10" s="4">
        <f t="shared" si="0"/>
        <v>0.08</v>
      </c>
    </row>
    <row r="11" spans="1:3">
      <c r="A11" s="5">
        <v>45536</v>
      </c>
      <c r="B11" s="3">
        <v>8</v>
      </c>
      <c r="C11" s="4">
        <f t="shared" si="0"/>
        <v>0.08</v>
      </c>
    </row>
    <row r="12" spans="1:3">
      <c r="A12" s="5">
        <v>45566</v>
      </c>
      <c r="B12" s="3">
        <v>6</v>
      </c>
      <c r="C12" s="4">
        <f t="shared" si="0"/>
        <v>0.06</v>
      </c>
    </row>
    <row r="13" spans="1:3">
      <c r="A13" s="5">
        <v>45597</v>
      </c>
      <c r="B13" s="3">
        <v>9</v>
      </c>
      <c r="C13" s="4">
        <f t="shared" si="0"/>
        <v>0.09</v>
      </c>
    </row>
    <row r="14" spans="1:3">
      <c r="A14" s="5">
        <v>45627</v>
      </c>
      <c r="B14" s="3">
        <v>7</v>
      </c>
      <c r="C14" s="4">
        <f t="shared" si="0"/>
        <v>7.0000000000000007E-2</v>
      </c>
    </row>
    <row r="15" spans="1:3" ht="15">
      <c r="A15" s="31" t="s">
        <v>181</v>
      </c>
      <c r="B15" s="32">
        <f>SUM(B3:B14)</f>
        <v>100</v>
      </c>
      <c r="C15" s="33">
        <f>SUM(C3:C14)</f>
        <v>0.99999999999999978</v>
      </c>
    </row>
    <row r="16" spans="1:3">
      <c r="A16" s="2"/>
    </row>
    <row r="17" spans="1:1">
      <c r="A17" s="2"/>
    </row>
    <row r="18" spans="1:1">
      <c r="A18" s="2"/>
    </row>
    <row r="19" spans="1:1">
      <c r="A19" s="2"/>
    </row>
  </sheetData>
  <mergeCells count="1">
    <mergeCell ref="A1:C1"/>
  </mergeCells>
  <phoneticPr fontId="4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C14"/>
  <sheetViews>
    <sheetView showGridLines="0" workbookViewId="0">
      <selection activeCell="F9" sqref="F9"/>
    </sheetView>
  </sheetViews>
  <sheetFormatPr defaultRowHeight="14.25"/>
  <cols>
    <col min="1" max="3" width="23.140625" style="1" customWidth="1"/>
    <col min="4" max="16384" width="9.140625" style="1"/>
  </cols>
  <sheetData>
    <row r="1" spans="1:3" ht="20.25">
      <c r="A1" s="40" t="s">
        <v>182</v>
      </c>
      <c r="B1" s="40"/>
      <c r="C1" s="40"/>
    </row>
    <row r="2" spans="1:3" s="7" customFormat="1" ht="15">
      <c r="A2" s="14" t="s">
        <v>183</v>
      </c>
      <c r="B2" s="14" t="s">
        <v>184</v>
      </c>
      <c r="C2" s="15" t="s">
        <v>180</v>
      </c>
    </row>
    <row r="3" spans="1:3">
      <c r="A3" s="6" t="s">
        <v>7</v>
      </c>
      <c r="B3" s="3">
        <v>49</v>
      </c>
      <c r="C3" s="4">
        <f>B3/$B$11</f>
        <v>0.49</v>
      </c>
    </row>
    <row r="4" spans="1:3">
      <c r="A4" s="6" t="s">
        <v>12</v>
      </c>
      <c r="B4" s="3">
        <v>1</v>
      </c>
      <c r="C4" s="4">
        <f t="shared" ref="C4:C10" si="0">B4/$B$11</f>
        <v>0.01</v>
      </c>
    </row>
    <row r="5" spans="1:3">
      <c r="A5" s="6" t="s">
        <v>11</v>
      </c>
      <c r="B5" s="3">
        <v>20</v>
      </c>
      <c r="C5" s="4">
        <f t="shared" si="0"/>
        <v>0.2</v>
      </c>
    </row>
    <row r="6" spans="1:3">
      <c r="A6" s="6" t="s">
        <v>18</v>
      </c>
      <c r="B6" s="3">
        <v>3</v>
      </c>
      <c r="C6" s="4">
        <f t="shared" si="0"/>
        <v>0.03</v>
      </c>
    </row>
    <row r="7" spans="1:3">
      <c r="A7" s="6" t="s">
        <v>21</v>
      </c>
      <c r="B7" s="3">
        <v>10</v>
      </c>
      <c r="C7" s="4">
        <f t="shared" si="0"/>
        <v>0.1</v>
      </c>
    </row>
    <row r="8" spans="1:3">
      <c r="A8" s="6" t="s">
        <v>24</v>
      </c>
      <c r="B8" s="3"/>
      <c r="C8" s="4">
        <f t="shared" si="0"/>
        <v>0</v>
      </c>
    </row>
    <row r="9" spans="1:3">
      <c r="A9" s="6" t="s">
        <v>27</v>
      </c>
      <c r="B9" s="3">
        <v>8</v>
      </c>
      <c r="C9" s="4">
        <f>B9/$B$11</f>
        <v>0.08</v>
      </c>
    </row>
    <row r="10" spans="1:3">
      <c r="A10" s="6" t="s">
        <v>30</v>
      </c>
      <c r="B10" s="3">
        <v>9</v>
      </c>
      <c r="C10" s="4">
        <f t="shared" si="0"/>
        <v>0.09</v>
      </c>
    </row>
    <row r="11" spans="1:3">
      <c r="A11" s="34" t="s">
        <v>185</v>
      </c>
      <c r="B11" s="16">
        <f>SUM(B3:B10)</f>
        <v>100</v>
      </c>
      <c r="C11" s="17">
        <f>SUM(C3:C10)</f>
        <v>0.99999999999999989</v>
      </c>
    </row>
    <row r="12" spans="1:3">
      <c r="A12" s="8"/>
      <c r="C12" s="9"/>
    </row>
    <row r="13" spans="1:3">
      <c r="A13" s="8"/>
      <c r="C13" s="9"/>
    </row>
    <row r="14" spans="1:3">
      <c r="A14" s="8"/>
      <c r="C14" s="9"/>
    </row>
  </sheetData>
  <mergeCells count="1">
    <mergeCell ref="A1:C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F8"/>
  <sheetViews>
    <sheetView showGridLines="0" topLeftCell="A5" workbookViewId="0">
      <selection activeCell="E7" sqref="E7"/>
    </sheetView>
  </sheetViews>
  <sheetFormatPr defaultRowHeight="15"/>
  <cols>
    <col min="1" max="4" width="15.7109375" style="10" customWidth="1"/>
    <col min="5" max="5" width="9.140625" style="10"/>
    <col min="6" max="6" width="9.85546875" style="10" customWidth="1"/>
    <col min="7" max="16384" width="9.140625" style="10"/>
  </cols>
  <sheetData>
    <row r="1" spans="1:6" ht="18.75">
      <c r="A1" s="44" t="s">
        <v>186</v>
      </c>
      <c r="B1" s="45"/>
      <c r="C1" s="45"/>
      <c r="D1" s="46"/>
      <c r="E1" s="18" t="s">
        <v>187</v>
      </c>
      <c r="F1" s="19" t="s">
        <v>180</v>
      </c>
    </row>
    <row r="2" spans="1:6">
      <c r="A2" s="47" t="s">
        <v>15</v>
      </c>
      <c r="B2" s="48"/>
      <c r="C2" s="48"/>
      <c r="D2" s="49"/>
      <c r="E2" s="11">
        <v>7</v>
      </c>
      <c r="F2" s="12">
        <f t="shared" ref="F2:F7" si="0">E2/$E$8</f>
        <v>7.0000000000000007E-2</v>
      </c>
    </row>
    <row r="3" spans="1:6">
      <c r="A3" s="47" t="s">
        <v>33</v>
      </c>
      <c r="B3" s="48"/>
      <c r="C3" s="48"/>
      <c r="D3" s="49"/>
      <c r="E3" s="11">
        <v>30</v>
      </c>
      <c r="F3" s="12">
        <f t="shared" si="0"/>
        <v>0.3</v>
      </c>
    </row>
    <row r="4" spans="1:6">
      <c r="A4" s="47" t="s">
        <v>36</v>
      </c>
      <c r="B4" s="48"/>
      <c r="C4" s="48"/>
      <c r="D4" s="49"/>
      <c r="E4" s="11">
        <v>3</v>
      </c>
      <c r="F4" s="12">
        <f t="shared" si="0"/>
        <v>0.03</v>
      </c>
    </row>
    <row r="5" spans="1:6">
      <c r="A5" s="47" t="s">
        <v>38</v>
      </c>
      <c r="B5" s="48"/>
      <c r="C5" s="48"/>
      <c r="D5" s="49"/>
      <c r="E5" s="11">
        <v>24</v>
      </c>
      <c r="F5" s="12">
        <f t="shared" si="0"/>
        <v>0.24</v>
      </c>
    </row>
    <row r="6" spans="1:6">
      <c r="A6" s="47" t="s">
        <v>40</v>
      </c>
      <c r="B6" s="48"/>
      <c r="C6" s="48"/>
      <c r="D6" s="49"/>
      <c r="E6" s="11">
        <v>4</v>
      </c>
      <c r="F6" s="12">
        <f t="shared" si="0"/>
        <v>0.04</v>
      </c>
    </row>
    <row r="7" spans="1:6">
      <c r="A7" s="47" t="s">
        <v>8</v>
      </c>
      <c r="B7" s="48"/>
      <c r="C7" s="48"/>
      <c r="D7" s="49"/>
      <c r="E7" s="11">
        <v>32</v>
      </c>
      <c r="F7" s="12">
        <f t="shared" si="0"/>
        <v>0.32</v>
      </c>
    </row>
    <row r="8" spans="1:6">
      <c r="A8" s="41" t="s">
        <v>188</v>
      </c>
      <c r="B8" s="42"/>
      <c r="C8" s="42"/>
      <c r="D8" s="43"/>
      <c r="E8" s="16">
        <f>SUM(E2:E7)</f>
        <v>100</v>
      </c>
      <c r="F8" s="17">
        <f>SUM(F2:F7)</f>
        <v>1</v>
      </c>
    </row>
  </sheetData>
  <mergeCells count="8">
    <mergeCell ref="A8:D8"/>
    <mergeCell ref="A1:D1"/>
    <mergeCell ref="A2:D2"/>
    <mergeCell ref="A3:D3"/>
    <mergeCell ref="A4:D4"/>
    <mergeCell ref="A5:D5"/>
    <mergeCell ref="A6:D6"/>
    <mergeCell ref="A7:D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6B24F9A2E5DB46B68ABD30CD371D41" ma:contentTypeVersion="14" ma:contentTypeDescription="Create a new document." ma:contentTypeScope="" ma:versionID="87f9ee3e0a042b43e601e1832096b633">
  <xsd:schema xmlns:xsd="http://www.w3.org/2001/XMLSchema" xmlns:xs="http://www.w3.org/2001/XMLSchema" xmlns:p="http://schemas.microsoft.com/office/2006/metadata/properties" xmlns:ns3="aed41fe5-ac45-4886-92f5-0b25fb1e2aa8" xmlns:ns4="7591eb8a-2776-40d8-8604-6645777fe890" targetNamespace="http://schemas.microsoft.com/office/2006/metadata/properties" ma:root="true" ma:fieldsID="a6904efaf49b9178113675fd8907b803" ns3:_="" ns4:_="">
    <xsd:import namespace="aed41fe5-ac45-4886-92f5-0b25fb1e2aa8"/>
    <xsd:import namespace="7591eb8a-2776-40d8-8604-6645777fe89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41fe5-ac45-4886-92f5-0b25fb1e2a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1eb8a-2776-40d8-8604-6645777fe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7315FD-95A6-4209-B1F6-9DE0B273E154}"/>
</file>

<file path=customXml/itemProps2.xml><?xml version="1.0" encoding="utf-8"?>
<ds:datastoreItem xmlns:ds="http://schemas.openxmlformats.org/officeDocument/2006/customXml" ds:itemID="{2449A820-D2EE-4D86-8C53-3F2A1D84F271}"/>
</file>

<file path=customXml/itemProps3.xml><?xml version="1.0" encoding="utf-8"?>
<ds:datastoreItem xmlns:ds="http://schemas.openxmlformats.org/officeDocument/2006/customXml" ds:itemID="{23877996-A9A7-4FF9-87AA-34954FFDF1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José Lopes</dc:creator>
  <cp:keywords/>
  <dc:description/>
  <cp:lastModifiedBy>Roger de Andrade Santos</cp:lastModifiedBy>
  <cp:revision/>
  <dcterms:created xsi:type="dcterms:W3CDTF">2021-02-03T13:22:50Z</dcterms:created>
  <dcterms:modified xsi:type="dcterms:W3CDTF">2025-02-04T20:31:04Z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0x010100A16B24F9A2E5DB46B68ABD30CD371D41</vt:lpwstr>
  </property>
</Properties>
</file>