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930776\Downloads\"/>
    </mc:Choice>
  </mc:AlternateContent>
  <xr:revisionPtr revIDLastSave="0" documentId="13_ncr:1_{AFBB2A3F-41A5-420E-83E4-435A3F152961}" xr6:coauthVersionLast="47" xr6:coauthVersionMax="47" xr10:uidLastSave="{00000000-0000-0000-0000-000000000000}"/>
  <bookViews>
    <workbookView xWindow="1170" yWindow="1170" windowWidth="21510" windowHeight="11295" tabRatio="888" xr2:uid="{00000000-000D-0000-FFFF-FFFF00000000}"/>
  </bookViews>
  <sheets>
    <sheet name="Planilha Geral de Denúncias" sheetId="15" r:id="rId1"/>
    <sheet name="Denúncias Gerais em 2023" sheetId="1" r:id="rId2"/>
    <sheet name="Denúncias por Área (atuação)" sheetId="3" r:id="rId3"/>
    <sheet name="Status da Denúncia" sheetId="2" r:id="rId4"/>
  </sheets>
  <definedNames>
    <definedName name="_xlnm._FilterDatabase" localSheetId="0" hidden="1">'Planilha Geral de Denúncias'!$A$1:$E$141</definedName>
    <definedName name="_Hlk106628093" localSheetId="0">'Planilha Geral de Denúncias'!#REF!</definedName>
    <definedName name="_Hlk106628333" localSheetId="0">'Planilha Geral de Denúncias'!#REF!</definedName>
    <definedName name="_Hlk110324925" localSheetId="0">'Planilha Geral de Denúncias'!#REF!</definedName>
    <definedName name="_Hlk110325363" localSheetId="0">'Planilha Geral de Denúncias'!#REF!</definedName>
    <definedName name="_Hlk110342851" localSheetId="0">'Planilha Geral de Denúncias'!$B$133</definedName>
    <definedName name="_Hlk110343945" localSheetId="0">'Planilha Geral de Denúncias'!$B$136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F7" i="2" s="1"/>
  <c r="F6" i="2" l="1"/>
  <c r="B11" i="3"/>
  <c r="B15" i="1"/>
  <c r="C9" i="1" s="1"/>
  <c r="C8" i="3" l="1"/>
  <c r="C9" i="3"/>
  <c r="F5" i="2"/>
  <c r="F4" i="2"/>
  <c r="F3" i="2"/>
  <c r="F2" i="2"/>
  <c r="C7" i="3"/>
  <c r="C6" i="3"/>
  <c r="C5" i="3"/>
  <c r="C3" i="3"/>
  <c r="C4" i="3"/>
  <c r="C10" i="3"/>
  <c r="C5" i="1"/>
  <c r="C13" i="1"/>
  <c r="C12" i="1"/>
  <c r="C11" i="1"/>
  <c r="C7" i="1"/>
  <c r="C6" i="1"/>
  <c r="C14" i="1"/>
  <c r="C8" i="1"/>
  <c r="C10" i="1"/>
  <c r="C4" i="1"/>
  <c r="C3" i="1"/>
  <c r="F8" i="2" l="1"/>
  <c r="C11" i="3"/>
  <c r="C15" i="1"/>
</calcChain>
</file>

<file path=xl/sharedStrings.xml><?xml version="1.0" encoding="utf-8"?>
<sst xmlns="http://schemas.openxmlformats.org/spreadsheetml/2006/main" count="606" uniqueCount="249">
  <si>
    <t>Data de registro</t>
  </si>
  <si>
    <t>Razão Social</t>
  </si>
  <si>
    <t>CNPJ / CPF</t>
  </si>
  <si>
    <t>RAMO</t>
  </si>
  <si>
    <t>Status</t>
  </si>
  <si>
    <t>R&amp;E Parking Estacionamento LTDA</t>
  </si>
  <si>
    <t>11989259/0001-23</t>
  </si>
  <si>
    <t>Assuntos Financeiros</t>
  </si>
  <si>
    <t>ENCERRADA</t>
  </si>
  <si>
    <t>Comércio/Produtos</t>
  </si>
  <si>
    <t>Supermercado Carioca LTDA</t>
  </si>
  <si>
    <t>-</t>
  </si>
  <si>
    <t>Alimentos</t>
  </si>
  <si>
    <t>Serviços Essenciais</t>
  </si>
  <si>
    <t>Mercadinho Alencar Araripe LTDA</t>
  </si>
  <si>
    <t>61683702/0001-01</t>
  </si>
  <si>
    <t>Serviços Privados</t>
  </si>
  <si>
    <t>Mercado</t>
  </si>
  <si>
    <t xml:space="preserve">Comércio Clandestino </t>
  </si>
  <si>
    <t>GT Conveniência e restaurante LTDA</t>
  </si>
  <si>
    <t>Habitação</t>
  </si>
  <si>
    <t>Nelogica</t>
  </si>
  <si>
    <t>05898757/0001-68</t>
  </si>
  <si>
    <t>Saúde</t>
  </si>
  <si>
    <t>Mecânica Jacson</t>
  </si>
  <si>
    <t>Outros</t>
  </si>
  <si>
    <t>CONVERTIDA EM RECLAMAÇÃO</t>
  </si>
  <si>
    <t>Faculdades Metropolitanas Unidas Educacionais LTDA</t>
  </si>
  <si>
    <t>63063689/0001-13</t>
  </si>
  <si>
    <t>EM ANDAMENTO</t>
  </si>
  <si>
    <t>Posto de Serv. Monte Carlo LTDA</t>
  </si>
  <si>
    <t>61328092/0001-28</t>
  </si>
  <si>
    <t>ENCAMINHADA A OUTROS ÓRGÃOS</t>
  </si>
  <si>
    <t>Feira Livre</t>
  </si>
  <si>
    <t>OLX Atividades de Internet Ltda</t>
  </si>
  <si>
    <t>11818248/0001-80</t>
  </si>
  <si>
    <t>ENCERRADA POR DUPLICIDADE</t>
  </si>
  <si>
    <t>Lava Rápido Sintonia</t>
  </si>
  <si>
    <t>CANCELADA</t>
  </si>
  <si>
    <t>Academia Cristal</t>
  </si>
  <si>
    <t xml:space="preserve">Auto Posto Maverick Ltda </t>
  </si>
  <si>
    <t>45986037/0001-79</t>
  </si>
  <si>
    <t xml:space="preserve">BBANK </t>
  </si>
  <si>
    <t>Yalinha Lanchonete LTDA</t>
  </si>
  <si>
    <t>33736322/0001-52</t>
  </si>
  <si>
    <t>Overbeatsbrasil.com</t>
  </si>
  <si>
    <t>37364781/0001-03</t>
  </si>
  <si>
    <t>Credz Administradora de Cartões S/A</t>
  </si>
  <si>
    <t>12109247/0001-20</t>
  </si>
  <si>
    <t>Barracaarmada.com.br</t>
  </si>
  <si>
    <t>Serasa Experian</t>
  </si>
  <si>
    <t>SJC</t>
  </si>
  <si>
    <t>PEFISA S.A.</t>
  </si>
  <si>
    <t>43180355/0001-12</t>
  </si>
  <si>
    <t>Magazine Luiza S.A.</t>
  </si>
  <si>
    <t>47960950/0001-21</t>
  </si>
  <si>
    <t xml:space="preserve">Valin Jovem Aprendiz </t>
  </si>
  <si>
    <t>BrasilPark Estacionamentos LTDA</t>
  </si>
  <si>
    <t>59273490/0001-42</t>
  </si>
  <si>
    <t xml:space="preserve">Atacadão das Pratas </t>
  </si>
  <si>
    <t>28714680/0001-24</t>
  </si>
  <si>
    <t xml:space="preserve">Delicia de Perdizes Pães e Doces Ltda </t>
  </si>
  <si>
    <t>08152502/0001-40</t>
  </si>
  <si>
    <t>Vivo S.A.</t>
  </si>
  <si>
    <t>02449992/0056-38</t>
  </si>
  <si>
    <t xml:space="preserve">EC Braga Bar e Mercearia Mundial </t>
  </si>
  <si>
    <t>21900685/0001-09</t>
  </si>
  <si>
    <t>Dama Paulista Panificadora LTDA-ME</t>
  </si>
  <si>
    <t>18352959/0001-51</t>
  </si>
  <si>
    <t>Rios Park Estacionamentos LTDA</t>
  </si>
  <si>
    <t>01.850.269/0003-91</t>
  </si>
  <si>
    <t>TESTE-SIGRC</t>
  </si>
  <si>
    <t>21.900.685/0001-09</t>
  </si>
  <si>
    <t>State Hostel</t>
  </si>
  <si>
    <t>Istpay Serviços de Pagamentos e Gestão Financeira LTDA</t>
  </si>
  <si>
    <t>36.010.822/0001-09</t>
  </si>
  <si>
    <t>Baciliki Demetre Stavropoulu Barcha Estacionamento</t>
  </si>
  <si>
    <t>02.193.745/0001-40</t>
  </si>
  <si>
    <t>Supermercado Estrela Azul LTDA</t>
  </si>
  <si>
    <t>62.568.142/0001-07</t>
  </si>
  <si>
    <t xml:space="preserve">Supermercado Vila Nova Curuça LTDA </t>
  </si>
  <si>
    <t>11.646.469/0001-19</t>
  </si>
  <si>
    <t xml:space="preserve">Doces Tio Nato LTDA </t>
  </si>
  <si>
    <t>10.895.645/0001-93</t>
  </si>
  <si>
    <t>IFOOD. Com Agência de Restaurantes Online S.A.</t>
  </si>
  <si>
    <t>14.380.200/0001-21</t>
  </si>
  <si>
    <t>Banco Santander S.A.</t>
  </si>
  <si>
    <t>90.400.888/0001-42</t>
  </si>
  <si>
    <t>GCS Geracao de Negocios Digitais LTDA</t>
  </si>
  <si>
    <t>41.479.423/0001-13</t>
  </si>
  <si>
    <t xml:space="preserve">Carnes Dom Macario </t>
  </si>
  <si>
    <t>Nibis Participações S/A - Chocolates Brasil Cacau</t>
  </si>
  <si>
    <t>35.539.362/0028-50</t>
  </si>
  <si>
    <t>Kilus Grill Ltda. EPP</t>
  </si>
  <si>
    <t>05.636.425/0001-05</t>
  </si>
  <si>
    <t>Delicia Portugal Cafeteria Ltda.</t>
  </si>
  <si>
    <t>28.327.689/0001-82</t>
  </si>
  <si>
    <t>E.C Braga - Mar e Mercearia ME</t>
  </si>
  <si>
    <t>21.900.605./0001-09</t>
  </si>
  <si>
    <t>Ed Park</t>
  </si>
  <si>
    <t>Estacionamento</t>
  </si>
  <si>
    <t>Divino Chocolate Compercio Ltda. ME - Cacau Show</t>
  </si>
  <si>
    <t>10.555.336/0002-55</t>
  </si>
  <si>
    <t>Bar do Mane</t>
  </si>
  <si>
    <t>Teste Prodam</t>
  </si>
  <si>
    <t>JM20 Parking Ltda.</t>
  </si>
  <si>
    <t>22.986.557/0001-86</t>
  </si>
  <si>
    <t>Academias Redfit</t>
  </si>
  <si>
    <t>Editora WMF Martins Fontes Ltda.</t>
  </si>
  <si>
    <t>08.463.170/0004-97</t>
  </si>
  <si>
    <t>Acilon Matos de Carvalho Serviços Ltda. ME</t>
  </si>
  <si>
    <t>28.131.847/0001-24</t>
  </si>
  <si>
    <t>Murilo Almeida de Carvalho ME - Josephine Kasper Publicidade</t>
  </si>
  <si>
    <t>46.107.778/0001-03</t>
  </si>
  <si>
    <t>Lev Bicicletas Elétricas</t>
  </si>
  <si>
    <t>Adriana soares Silva - Sorveteria Nity</t>
  </si>
  <si>
    <t>44.598.285/0001-80</t>
  </si>
  <si>
    <t xml:space="preserve">CM Representações e Turismo Ltda. </t>
  </si>
  <si>
    <t>11.976.413/0001-22</t>
  </si>
  <si>
    <t>Mauricio Crispim Costa Carneiro ME - L.M Cell</t>
  </si>
  <si>
    <t>30.181.482/0001-94</t>
  </si>
  <si>
    <t>Bar</t>
  </si>
  <si>
    <t>Casa de Carnes RB Ltda. Me</t>
  </si>
  <si>
    <t>35.373.732/0001-01</t>
  </si>
  <si>
    <t>MiamiTan Estética Ltda. Me</t>
  </si>
  <si>
    <t>42.725.456/0001-69</t>
  </si>
  <si>
    <t>19.895.271/0001-80</t>
  </si>
  <si>
    <t>39.613.635/0001-08</t>
  </si>
  <si>
    <t>32.169.032/0001-01</t>
  </si>
  <si>
    <t>58.832.858/0001-00</t>
  </si>
  <si>
    <t>07.936.895/0001-10</t>
  </si>
  <si>
    <t>61.412.110/0951-99</t>
  </si>
  <si>
    <t>DIRECTY ADM ASSESSORIA</t>
  </si>
  <si>
    <t>Total de Denúncias em 2023</t>
  </si>
  <si>
    <t>Mês da denúncia</t>
  </si>
  <si>
    <t>Quantidade</t>
  </si>
  <si>
    <t>%</t>
  </si>
  <si>
    <t>Total</t>
  </si>
  <si>
    <t>Denúncias por Tipos de Atividades - 2023</t>
  </si>
  <si>
    <t>Ramo de Atividade</t>
  </si>
  <si>
    <t>Qtde. Denúncias</t>
  </si>
  <si>
    <t xml:space="preserve">Total Geral </t>
  </si>
  <si>
    <t>STATUS DAS DENÚNCIAS EM 2023</t>
  </si>
  <si>
    <t>QTDE.</t>
  </si>
  <si>
    <t>TOTAL</t>
  </si>
  <si>
    <t>Banco do Brasil S/A</t>
  </si>
  <si>
    <t>Posto Ipiranga</t>
  </si>
  <si>
    <t>Drogaria São Paulo S/A</t>
  </si>
  <si>
    <t>www.tokiomarinehall.com.br</t>
  </si>
  <si>
    <t>30.120.465/0001-47</t>
  </si>
  <si>
    <t>Velox Internet e Serviços Ltda. ME</t>
  </si>
  <si>
    <t>https://ihealthy.com.br</t>
  </si>
  <si>
    <t>Malzan Calçados</t>
  </si>
  <si>
    <t>GD Agência de Notícias e Apresentadores de Programas de Televisão Ltda. ME - PROTOCOLO JH</t>
  </si>
  <si>
    <t>Adega Camarote Ltda. ME</t>
  </si>
  <si>
    <t>SW Bar</t>
  </si>
  <si>
    <t>FC Assessoria Administrativa Ltda. - Viagogo</t>
  </si>
  <si>
    <t>Claudio Santos de Sousa Representação Comercial Ltda. - LADY COSMETICOS</t>
  </si>
  <si>
    <t>Pisicultura e Comércio de Aquários Itaquera Ltda. - Lanchonete aquario</t>
  </si>
  <si>
    <t>Rafael H. U. de Souza - STOREVALEBR|</t>
  </si>
  <si>
    <t xml:space="preserve">Vitoria Grill Restaurante </t>
  </si>
  <si>
    <t>21.178.738/0001-13</t>
  </si>
  <si>
    <t>Savi Cosmeticos Ltda</t>
  </si>
  <si>
    <t>42.422.967/0001-01</t>
  </si>
  <si>
    <t>Supermercado Santa Maria Ltda</t>
  </si>
  <si>
    <t>22.505.897/0001-48</t>
  </si>
  <si>
    <t>Bom Baiano Distribuidora de Doces Ltda</t>
  </si>
  <si>
    <t>66.720.921/0001-37</t>
  </si>
  <si>
    <t>Ninki Supermercados Ltda</t>
  </si>
  <si>
    <t>07.577.664/0003-29</t>
  </si>
  <si>
    <t>Kopenhagen (Libero Badaro)</t>
  </si>
  <si>
    <t>Lojas Megiki</t>
  </si>
  <si>
    <t>08.781.038/0001-50</t>
  </si>
  <si>
    <t>Expresso T.S.R Alimentos Ltda</t>
  </si>
  <si>
    <t>Trialba Ltda</t>
  </si>
  <si>
    <t>07.128.576/0001-88</t>
  </si>
  <si>
    <t>Mercado 3R</t>
  </si>
  <si>
    <t>45.285.722/0001-78</t>
  </si>
  <si>
    <t>Sorveteria</t>
  </si>
  <si>
    <t>Sacolão Nova Heliopólis</t>
  </si>
  <si>
    <t>43.308.878/0001-00</t>
  </si>
  <si>
    <t>JOSE PEREIRA DA SILVA  (Bombonieri do Dede)</t>
  </si>
  <si>
    <t>LETTICIA NONATO FERREIRA CAMPOS (Petshop)</t>
  </si>
  <si>
    <t>Point Mix</t>
  </si>
  <si>
    <t>Mercadinho Novo Girassol</t>
  </si>
  <si>
    <t>Financiadora Aymoré Santander</t>
  </si>
  <si>
    <t>47.135.225/0001-19</t>
  </si>
  <si>
    <t>LUCIVANIO JOSE DA SILVA (Bar do Baiano)</t>
  </si>
  <si>
    <t>Panificadora Nova Suzy Ltda</t>
  </si>
  <si>
    <t>43.659.663/0001-25</t>
  </si>
  <si>
    <t>Agua Fria Hortifruti Ltda</t>
  </si>
  <si>
    <t>40.854.518/0001-07</t>
  </si>
  <si>
    <t>Loja Denner For Men</t>
  </si>
  <si>
    <t>Mercadinho JR</t>
  </si>
  <si>
    <t>FMU</t>
  </si>
  <si>
    <t>63.063.689/0001-13</t>
  </si>
  <si>
    <t>RIOT GAMES SERVICOS LTDA.</t>
  </si>
  <si>
    <t>15.409.786/0001-72</t>
  </si>
  <si>
    <t>123 Milhas</t>
  </si>
  <si>
    <t>26.669.170/0001-57</t>
  </si>
  <si>
    <t>27.569.576/0001-20</t>
  </si>
  <si>
    <t>Lanchonete Quatro Ponto LTDA</t>
  </si>
  <si>
    <t>Tiobob Narguiles</t>
  </si>
  <si>
    <t xml:space="preserve">MOVIDA LOCACAO DE VEICULOS S.A </t>
  </si>
  <si>
    <t>07.976.147/0025-38</t>
  </si>
  <si>
    <t>CARTAO BRB S/A</t>
  </si>
  <si>
    <t>01.984.199/0001-00</t>
  </si>
  <si>
    <t>03.966.019/0001-85</t>
  </si>
  <si>
    <t>Mercado Extra - Santa Cecilia</t>
  </si>
  <si>
    <t>COMERCIAL MATRIT LTDA (Semar Supermercados)</t>
  </si>
  <si>
    <t>Auto Posto Arvore Da Radial Ltda</t>
  </si>
  <si>
    <t>21.683.063/0001-60</t>
  </si>
  <si>
    <t>SFRD ENTRETENIMENTO, BAR E RESTAURANTE LTDA</t>
  </si>
  <si>
    <t>23.660.850/0001-11</t>
  </si>
  <si>
    <t>AMAZON</t>
  </si>
  <si>
    <t>06.110.077/0001-09</t>
  </si>
  <si>
    <t>CARLOS ALBERTO DE OLIVEIRA INFORMATICA - Atlon informática</t>
  </si>
  <si>
    <t>Ótica Prevent</t>
  </si>
  <si>
    <t>46.947.023/0003-70</t>
  </si>
  <si>
    <t>02.558.157/0001-62</t>
  </si>
  <si>
    <t>TELEFONICA BRASIL S.A.</t>
  </si>
  <si>
    <t xml:space="preserve">LOJA PÃO DE AÇUCAR </t>
  </si>
  <si>
    <t>TIM SHOPPING LIGHT</t>
  </si>
  <si>
    <t>21.683.365/0010-29</t>
  </si>
  <si>
    <t>41.074.447/0001-92</t>
  </si>
  <si>
    <t>PALMITARIA E EMPORIO DA DUDA</t>
  </si>
  <si>
    <t>23.230.580/0001-09</t>
  </si>
  <si>
    <t>PANIFICADORA EMPORIO LEAL AQUINO LTDA</t>
  </si>
  <si>
    <t>Loja de açai e varejo - balas, chocolates, etc</t>
  </si>
  <si>
    <t>BANCO C6 S.A.</t>
  </si>
  <si>
    <t>31.872.495/0001-72</t>
  </si>
  <si>
    <t>START PRO FRANCHISING LTDA</t>
  </si>
  <si>
    <t>31.504.617/0001-78</t>
  </si>
  <si>
    <t>QUINTO ANDAR</t>
  </si>
  <si>
    <t>16.788.643/0001-81</t>
  </si>
  <si>
    <t>Brando Equipamentos de Seguranca LTDA - BRANDOBRANDO20230721091955 (Mercado Livre)</t>
  </si>
  <si>
    <t>AUTO POSTO DUQUE SUECIA LTDA</t>
  </si>
  <si>
    <t>10.318.092/0001-06</t>
  </si>
  <si>
    <t>AUTO POSTO CONSELHEIRO MOREIRA LTDA</t>
  </si>
  <si>
    <t>43.724.304/0001-04</t>
  </si>
  <si>
    <t>ADIDAS</t>
  </si>
  <si>
    <t xml:space="preserve">FLASH AUDIO </t>
  </si>
  <si>
    <t>BPRJ RESTAURANTE LTDA</t>
  </si>
  <si>
    <t>32.179.395/0002-09</t>
  </si>
  <si>
    <t>KABUM S.A.</t>
  </si>
  <si>
    <t>05.570.714/0001-59</t>
  </si>
  <si>
    <t>PERLA TAISE DOS SANTOS SOUZA</t>
  </si>
  <si>
    <t>16.567.616/0001-89</t>
  </si>
  <si>
    <t>47.508.411/0286-70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</si>
</sst>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/yy"/>
    <numFmt numFmtId="165" formatCode="00000000000000"/>
    <numFmt numFmtId="166" formatCode="00000000000"/>
  </numFmts>
  <fonts count="17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10" fontId="2" fillId="0" borderId="1" xfId="0" applyNumberFormat="1" applyFont="1" applyBorder="1"/>
    <xf numFmtId="17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/>
    <xf numFmtId="0" fontId="7" fillId="0" borderId="0" xfId="0" applyFont="1"/>
    <xf numFmtId="0" fontId="7" fillId="0" borderId="1" xfId="0" applyFont="1" applyBorder="1"/>
    <xf numFmtId="10" fontId="7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10" fontId="3" fillId="2" borderId="1" xfId="0" applyNumberFormat="1" applyFont="1" applyFill="1" applyBorder="1"/>
    <xf numFmtId="0" fontId="8" fillId="2" borderId="8" xfId="0" applyFont="1" applyFill="1" applyBorder="1" applyAlignment="1">
      <alignment horizontal="center"/>
    </xf>
    <xf numFmtId="10" fontId="8" fillId="2" borderId="1" xfId="0" applyNumberFormat="1" applyFont="1" applyFill="1" applyBorder="1" applyAlignment="1">
      <alignment horizontal="center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6" fontId="15" fillId="4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10" fontId="7" fillId="2" borderId="1" xfId="0" applyNumberFormat="1" applyFont="1" applyFill="1" applyBorder="1"/>
    <xf numFmtId="1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14" fontId="13" fillId="4" borderId="1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/>
    </xf>
    <xf numFmtId="49" fontId="15" fillId="5" borderId="1" xfId="0" applyNumberFormat="1" applyFont="1" applyFill="1" applyBorder="1" applyAlignment="1">
      <alignment horizontal="center"/>
    </xf>
    <xf numFmtId="0" fontId="16" fillId="4" borderId="1" xfId="1" applyFill="1" applyBorder="1" applyAlignment="1">
      <alignment horizontal="center" vertical="center"/>
    </xf>
    <xf numFmtId="1" fontId="14" fillId="4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i="1" u="sng" cap="none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Total de Denúncias em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>
          <a:glow rad="228600">
            <a:schemeClr val="accent1">
              <a:alpha val="40000"/>
            </a:schemeClr>
          </a:glow>
        </a:effectLst>
        <a:sp3d/>
      </c:spPr>
    </c:sideWall>
    <c:backWall>
      <c:thickness val="0"/>
      <c:spPr>
        <a:noFill/>
        <a:ln>
          <a:noFill/>
        </a:ln>
        <a:effectLst>
          <a:glow rad="228600">
            <a:schemeClr val="accent1">
              <a:alpha val="40000"/>
            </a:schemeClr>
          </a:glow>
        </a:effectLst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balanced" dir="t"/>
            </a:scene3d>
            <a:sp3d/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58D-46FB-B2F7-D2BB181F4834}"/>
              </c:ext>
            </c:extLst>
          </c:dPt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'Denúncias Gerais em 2023'!$A$3:$A$14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'Denúncias Gerais em 2023'!$B$3:$B$14</c:f>
              <c:numCache>
                <c:formatCode>General</c:formatCode>
                <c:ptCount val="12"/>
                <c:pt idx="0">
                  <c:v>19</c:v>
                </c:pt>
                <c:pt idx="1">
                  <c:v>10</c:v>
                </c:pt>
                <c:pt idx="2">
                  <c:v>17</c:v>
                </c:pt>
                <c:pt idx="3">
                  <c:v>14</c:v>
                </c:pt>
                <c:pt idx="4">
                  <c:v>9</c:v>
                </c:pt>
                <c:pt idx="5">
                  <c:v>11</c:v>
                </c:pt>
                <c:pt idx="6">
                  <c:v>6</c:v>
                </c:pt>
                <c:pt idx="7">
                  <c:v>23</c:v>
                </c:pt>
                <c:pt idx="8">
                  <c:v>11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7-45CE-AE4E-A956D5A98E3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380000" spcFirstLastPara="1" vertOverflow="overflow" horzOverflow="overflow" vert="horz" wrap="square" lIns="396000" tIns="0" rIns="0" bIns="0" anchor="b" anchorCtr="1">
                <a:spAutoFit/>
              </a:bodyPr>
              <a:lstStyle/>
              <a:p>
                <a:pPr algn="ctr"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'Denúncias Gerais em 2023'!$A$3:$A$14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'Denúncias Gerais em 2023'!$C$3:$C$14</c:f>
              <c:numCache>
                <c:formatCode>0.00%</c:formatCode>
                <c:ptCount val="12"/>
                <c:pt idx="0">
                  <c:v>0.1357142857142857</c:v>
                </c:pt>
                <c:pt idx="1">
                  <c:v>7.1428571428571425E-2</c:v>
                </c:pt>
                <c:pt idx="2">
                  <c:v>0.12142857142857143</c:v>
                </c:pt>
                <c:pt idx="3">
                  <c:v>0.1</c:v>
                </c:pt>
                <c:pt idx="4">
                  <c:v>6.4285714285714279E-2</c:v>
                </c:pt>
                <c:pt idx="5">
                  <c:v>7.857142857142857E-2</c:v>
                </c:pt>
                <c:pt idx="6">
                  <c:v>4.2857142857142858E-2</c:v>
                </c:pt>
                <c:pt idx="7">
                  <c:v>0.16428571428571428</c:v>
                </c:pt>
                <c:pt idx="8">
                  <c:v>7.857142857142857E-2</c:v>
                </c:pt>
                <c:pt idx="9">
                  <c:v>0.05</c:v>
                </c:pt>
                <c:pt idx="10">
                  <c:v>3.5714285714285712E-2</c:v>
                </c:pt>
                <c:pt idx="11">
                  <c:v>5.7142857142857141E-2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7-45CE-AE4E-A956D5A98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box"/>
        <c:axId val="195129344"/>
        <c:axId val="195130880"/>
        <c:axId val="0"/>
      </c:bar3DChart>
      <c:dateAx>
        <c:axId val="19512934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95130880"/>
        <c:crosses val="autoZero"/>
        <c:auto val="1"/>
        <c:lblOffset val="100"/>
        <c:baseTimeUnit val="months"/>
      </c:dateAx>
      <c:valAx>
        <c:axId val="195130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129344"/>
        <c:crosses val="autoZero"/>
        <c:crossBetween val="between"/>
      </c:valAx>
      <c:spPr>
        <a:noFill/>
        <a:ln w="0" cap="rnd">
          <a:noFill/>
          <a:beve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i="1" u="sng" cap="none" spc="0" baseline="0">
                <a:latin typeface="Arial" panose="020B0604020202020204" pitchFamily="34" charset="0"/>
                <a:cs typeface="Arial" panose="020B0604020202020204" pitchFamily="34" charset="0"/>
              </a:rPr>
              <a:t>Denúncias por Tipos de Atividades - 2023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50"/>
      <c:depthPercent val="100"/>
      <c:rAngAx val="1"/>
    </c:view3D>
    <c:floor>
      <c:thickness val="0"/>
      <c:spPr>
        <a:noFill/>
        <a:ln w="6350">
          <a:noFill/>
        </a:ln>
        <a:effectLst/>
        <a:sp3d>
          <a:contourClr>
            <a:schemeClr val="tx1">
              <a:lumMod val="35000"/>
              <a:lumOff val="65000"/>
            </a:schemeClr>
          </a:contourClr>
        </a:sp3d>
      </c:spPr>
    </c:floor>
    <c:sideWall>
      <c:thickness val="0"/>
      <c:spPr>
        <a:noFill/>
        <a:ln w="25400">
          <a:noFill/>
        </a:ln>
        <a:effectLst/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490943689486365E-2"/>
          <c:y val="4.8387538514207462E-2"/>
          <c:w val="0.93740905732270607"/>
          <c:h val="0.8065363840389517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plastic">
              <a:bevelB prst="relaxedInset"/>
            </a:sp3d>
          </c:spPr>
          <c:invertIfNegative val="0"/>
          <c:dLbls>
            <c:dLbl>
              <c:idx val="0"/>
              <c:layout>
                <c:manualLayout>
                  <c:x val="0"/>
                  <c:y val="-2.3421159608221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0E-4E68-9C2A-9D79E7EC8622}"/>
                </c:ext>
              </c:extLst>
            </c:dLbl>
            <c:dLbl>
              <c:idx val="1"/>
              <c:layout>
                <c:manualLayout>
                  <c:x val="0"/>
                  <c:y val="-3.345879944031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0E-4E68-9C2A-9D79E7EC8622}"/>
                </c:ext>
              </c:extLst>
            </c:dLbl>
            <c:dLbl>
              <c:idx val="2"/>
              <c:layout>
                <c:manualLayout>
                  <c:x val="-6.1378917786371123E-17"/>
                  <c:y val="-3.011291949628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0E-4E68-9C2A-9D79E7EC8622}"/>
                </c:ext>
              </c:extLst>
            </c:dLbl>
            <c:dLbl>
              <c:idx val="3"/>
              <c:layout>
                <c:manualLayout>
                  <c:x val="0"/>
                  <c:y val="-2.6767039552252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30E-4E68-9C2A-9D79E7EC8622}"/>
                </c:ext>
              </c:extLst>
            </c:dLbl>
            <c:dLbl>
              <c:idx val="4"/>
              <c:layout>
                <c:manualLayout>
                  <c:x val="0"/>
                  <c:y val="-3.011291949628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30E-4E68-9C2A-9D79E7EC8622}"/>
                </c:ext>
              </c:extLst>
            </c:dLbl>
            <c:dLbl>
              <c:idx val="5"/>
              <c:layout>
                <c:manualLayout>
                  <c:x val="-1.2275783557274225E-16"/>
                  <c:y val="-2.007527966418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30E-4E68-9C2A-9D79E7EC8622}"/>
                </c:ext>
              </c:extLst>
            </c:dLbl>
            <c:dLbl>
              <c:idx val="7"/>
              <c:layout>
                <c:manualLayout>
                  <c:x val="0"/>
                  <c:y val="-3.0112919496284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68-4DCA-8E57-8DA24535F83E}"/>
                </c:ext>
              </c:extLst>
            </c:dLbl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overflow" horzOverflow="overflow" vert="horz" wrap="square" lIns="360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'Denúncias por Área (atuação)'!$A$3:$A$10</c:f>
              <c:strCache>
                <c:ptCount val="8"/>
                <c:pt idx="0">
                  <c:v>Comércio/Produtos</c:v>
                </c:pt>
                <c:pt idx="1">
                  <c:v>Serviços Essenciais</c:v>
                </c:pt>
                <c:pt idx="2">
                  <c:v>Serviços Privados</c:v>
                </c:pt>
                <c:pt idx="3">
                  <c:v>Assuntos Financeiros</c:v>
                </c:pt>
                <c:pt idx="4">
                  <c:v>Alimentos</c:v>
                </c:pt>
                <c:pt idx="5">
                  <c:v>Habitação</c:v>
                </c:pt>
                <c:pt idx="6">
                  <c:v>Saúde</c:v>
                </c:pt>
                <c:pt idx="7">
                  <c:v>Outros</c:v>
                </c:pt>
              </c:strCache>
            </c:strRef>
          </c:cat>
          <c:val>
            <c:numRef>
              <c:f>'Denúncias por Área (atuação)'!$B$3:$B$10</c:f>
              <c:numCache>
                <c:formatCode>General</c:formatCode>
                <c:ptCount val="8"/>
                <c:pt idx="0">
                  <c:v>77</c:v>
                </c:pt>
                <c:pt idx="1">
                  <c:v>2</c:v>
                </c:pt>
                <c:pt idx="2">
                  <c:v>27</c:v>
                </c:pt>
                <c:pt idx="3">
                  <c:v>19</c:v>
                </c:pt>
                <c:pt idx="4">
                  <c:v>10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E-4E68-9C2A-9D79E7EC8622}"/>
            </c:ext>
          </c:extLst>
        </c:ser>
        <c:ser>
          <c:idx val="1"/>
          <c:order val="1"/>
          <c:spPr>
            <a:noFill/>
            <a:ln>
              <a:noFill/>
            </a:ln>
            <a:effectLst/>
            <a:sp3d/>
          </c:spPr>
          <c:invertIfNegative val="0"/>
          <c:dLbls>
            <c:dLbl>
              <c:idx val="7"/>
              <c:layout>
                <c:manualLayout>
                  <c:x val="5.4607481138918661E-3"/>
                  <c:y val="-9.511347106380694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68-4DCA-8E57-8DA24535F83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432000" tIns="36000" rIns="36000" bIns="36000" anchor="t" anchorCtr="0">
                <a:spAutoFit/>
              </a:bodyPr>
              <a:lstStyle/>
              <a:p>
                <a:pPr>
                  <a:defRPr sz="10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'Denúncias por Área (atuação)'!$A$3:$A$10</c:f>
              <c:strCache>
                <c:ptCount val="8"/>
                <c:pt idx="0">
                  <c:v>Comércio/Produtos</c:v>
                </c:pt>
                <c:pt idx="1">
                  <c:v>Serviços Essenciais</c:v>
                </c:pt>
                <c:pt idx="2">
                  <c:v>Serviços Privados</c:v>
                </c:pt>
                <c:pt idx="3">
                  <c:v>Assuntos Financeiros</c:v>
                </c:pt>
                <c:pt idx="4">
                  <c:v>Alimentos</c:v>
                </c:pt>
                <c:pt idx="5">
                  <c:v>Habitação</c:v>
                </c:pt>
                <c:pt idx="6">
                  <c:v>Saúde</c:v>
                </c:pt>
                <c:pt idx="7">
                  <c:v>Outros</c:v>
                </c:pt>
              </c:strCache>
            </c:strRef>
          </c:cat>
          <c:val>
            <c:numRef>
              <c:f>'Denúncias por Área (atuação)'!$C$3:$C$10</c:f>
              <c:numCache>
                <c:formatCode>0.00%</c:formatCode>
                <c:ptCount val="8"/>
                <c:pt idx="0">
                  <c:v>0.55000000000000004</c:v>
                </c:pt>
                <c:pt idx="1">
                  <c:v>1.4285714285714285E-2</c:v>
                </c:pt>
                <c:pt idx="2">
                  <c:v>0.19285714285714287</c:v>
                </c:pt>
                <c:pt idx="3">
                  <c:v>0.1357142857142857</c:v>
                </c:pt>
                <c:pt idx="4">
                  <c:v>7.1428571428571425E-2</c:v>
                </c:pt>
                <c:pt idx="5">
                  <c:v>0</c:v>
                </c:pt>
                <c:pt idx="6">
                  <c:v>7.1428571428571426E-3</c:v>
                </c:pt>
                <c:pt idx="7">
                  <c:v>2.8571428571428571E-2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0E-4E68-9C2A-9D79E7EC86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gapDepth val="60"/>
        <c:shape val="box"/>
        <c:axId val="196124672"/>
        <c:axId val="196126208"/>
        <c:axId val="0"/>
      </c:bar3DChart>
      <c:catAx>
        <c:axId val="196124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90000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96126208"/>
        <c:crosses val="autoZero"/>
        <c:auto val="1"/>
        <c:lblAlgn val="ctr"/>
        <c:lblOffset val="100"/>
        <c:tickMarkSkip val="1"/>
        <c:noMultiLvlLbl val="0"/>
      </c:catAx>
      <c:valAx>
        <c:axId val="19612620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961246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  <a:scene3d>
      <a:camera prst="orthographicFront"/>
      <a:lightRig rig="threePt" dir="t"/>
    </a:scene3d>
    <a:sp3d prstMaterial="matte"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600" b="1" i="1" u="sng">
                <a:latin typeface="Arial" panose="020B0604020202020204" pitchFamily="34" charset="0"/>
                <a:cs typeface="Arial" panose="020B0604020202020204" pitchFamily="34" charset="0"/>
              </a:rPr>
              <a:t>Status</a:t>
            </a:r>
            <a:r>
              <a:rPr lang="pt-BR" sz="1600" b="1" i="1" u="sng" baseline="0">
                <a:latin typeface="Arial" panose="020B0604020202020204" pitchFamily="34" charset="0"/>
                <a:cs typeface="Arial" panose="020B0604020202020204" pitchFamily="34" charset="0"/>
              </a:rPr>
              <a:t> das Denúncias - 2023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 prst="relaxedInset"/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3"/>
          <c:order val="3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T w="38100" h="38100" prst="softRound"/>
              <a:bevelB w="38100" h="38100" prst="riblet"/>
            </a:sp3d>
          </c:spPr>
          <c:invertIfNegative val="0"/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2160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da Denúncia'!$A$2:$A$6</c:f>
              <c:strCache>
                <c:ptCount val="5"/>
                <c:pt idx="0">
                  <c:v>CONVERTIDA EM RECLAMAÇÃO</c:v>
                </c:pt>
                <c:pt idx="1">
                  <c:v>EM ANDAMENTO</c:v>
                </c:pt>
                <c:pt idx="2">
                  <c:v>ENCAMINHADA A OUTROS ÓRGÃOS</c:v>
                </c:pt>
                <c:pt idx="3">
                  <c:v>ENCERRADA</c:v>
                </c:pt>
                <c:pt idx="4">
                  <c:v>ENCERRADA POR DUPLICIDADE</c:v>
                </c:pt>
              </c:strCache>
            </c:strRef>
          </c:cat>
          <c:val>
            <c:numRef>
              <c:f>'Status da Denúncia'!$E$2:$E$6</c:f>
              <c:numCache>
                <c:formatCode>General</c:formatCode>
                <c:ptCount val="5"/>
                <c:pt idx="0">
                  <c:v>9</c:v>
                </c:pt>
                <c:pt idx="1">
                  <c:v>1</c:v>
                </c:pt>
                <c:pt idx="2">
                  <c:v>4</c:v>
                </c:pt>
                <c:pt idx="3">
                  <c:v>123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8C-462A-96F4-903352A85CF6}"/>
            </c:ext>
          </c:extLst>
        </c:ser>
        <c:ser>
          <c:idx val="4"/>
          <c:order val="4"/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  <a:sp3d>
              <a:contourClr>
                <a:schemeClr val="bg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600000" spcFirstLastPara="1" vertOverflow="ellipsis" vert="horz" wrap="square" lIns="360000" tIns="0" rIns="0" bIns="0" anchor="t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da Denúncia'!$A$2:$A$6</c:f>
              <c:strCache>
                <c:ptCount val="5"/>
                <c:pt idx="0">
                  <c:v>CONVERTIDA EM RECLAMAÇÃO</c:v>
                </c:pt>
                <c:pt idx="1">
                  <c:v>EM ANDAMENTO</c:v>
                </c:pt>
                <c:pt idx="2">
                  <c:v>ENCAMINHADA A OUTROS ÓRGÃOS</c:v>
                </c:pt>
                <c:pt idx="3">
                  <c:v>ENCERRADA</c:v>
                </c:pt>
                <c:pt idx="4">
                  <c:v>ENCERRADA POR DUPLICIDADE</c:v>
                </c:pt>
              </c:strCache>
            </c:strRef>
          </c:cat>
          <c:val>
            <c:numRef>
              <c:f>'Status da Denúncia'!$F$2:$F$6</c:f>
              <c:numCache>
                <c:formatCode>0.00%</c:formatCode>
                <c:ptCount val="5"/>
                <c:pt idx="0">
                  <c:v>6.4285714285714279E-2</c:v>
                </c:pt>
                <c:pt idx="1">
                  <c:v>7.1428571428571426E-3</c:v>
                </c:pt>
                <c:pt idx="2">
                  <c:v>2.8571428571428571E-2</c:v>
                </c:pt>
                <c:pt idx="3">
                  <c:v>0.87857142857142856</c:v>
                </c:pt>
                <c:pt idx="4">
                  <c:v>7.1428571428571426E-3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8C-462A-96F4-903352A85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166016"/>
        <c:axId val="19616755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'Status da Denúncia'!$A$2:$A$6</c15:sqref>
                        </c15:formulaRef>
                      </c:ext>
                    </c:extLst>
                    <c:strCache>
                      <c:ptCount val="5"/>
                      <c:pt idx="0">
                        <c:v>CONVERTIDA EM RECLAMAÇÃO</c:v>
                      </c:pt>
                      <c:pt idx="1">
                        <c:v>EM ANDAMENTO</c:v>
                      </c:pt>
                      <c:pt idx="2">
                        <c:v>ENCAMINHADA A OUTROS ÓRGÃOS</c:v>
                      </c:pt>
                      <c:pt idx="3">
                        <c:v>ENCERRADA</c:v>
                      </c:pt>
                      <c:pt idx="4">
                        <c:v>ENCERRADA POR DUPLICIDADE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'Status da Denúncia'!$B$2:$B$6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38C-462A-96F4-903352A85CF6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'Status da Denúncia'!$A$2:$A$6</c15:sqref>
                        </c15:formulaRef>
                      </c:ext>
                    </c:extLst>
                    <c:strCache>
                      <c:ptCount val="5"/>
                      <c:pt idx="0">
                        <c:v>CONVERTIDA EM RECLAMAÇÃO</c:v>
                      </c:pt>
                      <c:pt idx="1">
                        <c:v>EM ANDAMENTO</c:v>
                      </c:pt>
                      <c:pt idx="2">
                        <c:v>ENCAMINHADA A OUTROS ÓRGÃOS</c:v>
                      </c:pt>
                      <c:pt idx="3">
                        <c:v>ENCERRADA</c:v>
                      </c:pt>
                      <c:pt idx="4">
                        <c:v>ENCERRADA POR DUPLICIDADE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'Status da Denúncia'!$C$2:$C$6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38C-462A-96F4-903352A85CF6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'Status da Denúncia'!$A$2:$A$6</c15:sqref>
                        </c15:formulaRef>
                      </c:ext>
                    </c:extLst>
                    <c:strCache>
                      <c:ptCount val="5"/>
                      <c:pt idx="0">
                        <c:v>CONVERTIDA EM RECLAMAÇÃO</c:v>
                      </c:pt>
                      <c:pt idx="1">
                        <c:v>EM ANDAMENTO</c:v>
                      </c:pt>
                      <c:pt idx="2">
                        <c:v>ENCAMINHADA A OUTROS ÓRGÃOS</c:v>
                      </c:pt>
                      <c:pt idx="3">
                        <c:v>ENCERRADA</c:v>
                      </c:pt>
                      <c:pt idx="4">
                        <c:v>ENCERRADA POR DUPLICIDADE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'Status da Denúncia'!$D$2:$D$6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38C-462A-96F4-903352A85CF6}"/>
                  </c:ext>
                </c:extLst>
              </c15:ser>
            </c15:filteredBarSeries>
          </c:ext>
        </c:extLst>
      </c:bar3DChart>
      <c:catAx>
        <c:axId val="19616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96167552"/>
        <c:crosses val="autoZero"/>
        <c:auto val="1"/>
        <c:lblAlgn val="ctr"/>
        <c:lblOffset val="100"/>
        <c:noMultiLvlLbl val="0"/>
      </c:catAx>
      <c:valAx>
        <c:axId val="196167552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616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9525</xdr:rowOff>
    </xdr:from>
    <xdr:to>
      <xdr:col>9</xdr:col>
      <xdr:colOff>542925</xdr:colOff>
      <xdr:row>42</xdr:row>
      <xdr:rowOff>171449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126B5F0-101E-4DF2-A7F3-C557E8C8E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90486</xdr:colOff>
      <xdr:row>15</xdr:row>
      <xdr:rowOff>9520</xdr:rowOff>
    </xdr:from>
    <xdr:to>
      <xdr:col>10</xdr:col>
      <xdr:colOff>190500</xdr:colOff>
      <xdr:row>39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53959C-2ED6-41C6-B8B6-48C24D389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11</xdr:row>
      <xdr:rowOff>14286</xdr:rowOff>
    </xdr:from>
    <xdr:to>
      <xdr:col>9</xdr:col>
      <xdr:colOff>0</xdr:colOff>
      <xdr:row>28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D6BBEE-6A3B-4554-8657-3D4B54EAE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kiomarinehall.com.b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5"/>
  <sheetViews>
    <sheetView tabSelected="1" workbookViewId="0">
      <pane ySplit="1" topLeftCell="A113" activePane="bottomLeft" state="frozen"/>
      <selection pane="bottomLeft" activeCell="A130" sqref="A130"/>
    </sheetView>
  </sheetViews>
  <sheetFormatPr defaultRowHeight="15" x14ac:dyDescent="0.25"/>
  <cols>
    <col min="1" max="1" width="17.5703125" bestFit="1" customWidth="1"/>
    <col min="2" max="2" width="121.5703125" customWidth="1"/>
    <col min="3" max="3" width="18.7109375" customWidth="1"/>
    <col min="4" max="4" width="26.42578125" customWidth="1"/>
    <col min="5" max="5" width="32.85546875" bestFit="1" customWidth="1"/>
    <col min="8" max="8" width="21.5703125" hidden="1" customWidth="1"/>
    <col min="9" max="9" width="38.42578125" hidden="1" customWidth="1"/>
  </cols>
  <sheetData>
    <row r="1" spans="1:9" ht="20.25" customHeight="1" x14ac:dyDescent="0.25">
      <c r="A1" s="20" t="s">
        <v>0</v>
      </c>
      <c r="B1" s="21" t="s">
        <v>1</v>
      </c>
      <c r="C1" s="22" t="s">
        <v>2</v>
      </c>
      <c r="D1" s="22" t="s">
        <v>3</v>
      </c>
      <c r="E1" s="23" t="s">
        <v>4</v>
      </c>
    </row>
    <row r="2" spans="1:9" x14ac:dyDescent="0.25">
      <c r="A2" s="24">
        <v>44928</v>
      </c>
      <c r="B2" s="40" t="s">
        <v>5</v>
      </c>
      <c r="C2" s="26" t="s">
        <v>6</v>
      </c>
      <c r="D2" s="27" t="s">
        <v>7</v>
      </c>
      <c r="E2" s="25" t="s">
        <v>8</v>
      </c>
      <c r="H2" s="6" t="s">
        <v>9</v>
      </c>
    </row>
    <row r="3" spans="1:9" x14ac:dyDescent="0.25">
      <c r="A3" s="24">
        <v>44929</v>
      </c>
      <c r="B3" s="40" t="s">
        <v>10</v>
      </c>
      <c r="C3" s="26" t="s">
        <v>11</v>
      </c>
      <c r="D3" s="27" t="s">
        <v>12</v>
      </c>
      <c r="E3" s="25" t="s">
        <v>8</v>
      </c>
      <c r="H3" s="6" t="s">
        <v>13</v>
      </c>
    </row>
    <row r="4" spans="1:9" x14ac:dyDescent="0.25">
      <c r="A4" s="24">
        <v>44929</v>
      </c>
      <c r="B4" s="40" t="s">
        <v>14</v>
      </c>
      <c r="C4" s="26" t="s">
        <v>15</v>
      </c>
      <c r="D4" s="27" t="s">
        <v>12</v>
      </c>
      <c r="E4" s="25" t="s">
        <v>8</v>
      </c>
      <c r="H4" s="6" t="s">
        <v>16</v>
      </c>
    </row>
    <row r="5" spans="1:9" x14ac:dyDescent="0.25">
      <c r="A5" s="24">
        <v>44929</v>
      </c>
      <c r="B5" s="40" t="s">
        <v>17</v>
      </c>
      <c r="C5" s="26" t="s">
        <v>11</v>
      </c>
      <c r="D5" s="27" t="s">
        <v>9</v>
      </c>
      <c r="E5" s="25" t="s">
        <v>8</v>
      </c>
      <c r="H5" s="6" t="s">
        <v>7</v>
      </c>
    </row>
    <row r="6" spans="1:9" x14ac:dyDescent="0.25">
      <c r="A6" s="24">
        <v>44930</v>
      </c>
      <c r="B6" s="41" t="s">
        <v>18</v>
      </c>
      <c r="C6" s="44" t="s">
        <v>11</v>
      </c>
      <c r="D6" s="27" t="s">
        <v>9</v>
      </c>
      <c r="E6" s="25" t="s">
        <v>8</v>
      </c>
      <c r="H6" s="6" t="s">
        <v>12</v>
      </c>
    </row>
    <row r="7" spans="1:9" x14ac:dyDescent="0.25">
      <c r="A7" s="24">
        <v>44935</v>
      </c>
      <c r="B7" s="40" t="s">
        <v>19</v>
      </c>
      <c r="C7" s="28" t="s">
        <v>11</v>
      </c>
      <c r="D7" s="29" t="s">
        <v>12</v>
      </c>
      <c r="E7" s="25" t="s">
        <v>8</v>
      </c>
      <c r="H7" s="6" t="s">
        <v>20</v>
      </c>
    </row>
    <row r="8" spans="1:9" x14ac:dyDescent="0.25">
      <c r="A8" s="24">
        <v>44936</v>
      </c>
      <c r="B8" s="40" t="s">
        <v>21</v>
      </c>
      <c r="C8" s="28" t="s">
        <v>22</v>
      </c>
      <c r="D8" s="29" t="s">
        <v>7</v>
      </c>
      <c r="E8" s="38" t="s">
        <v>8</v>
      </c>
      <c r="H8" s="6" t="s">
        <v>23</v>
      </c>
    </row>
    <row r="9" spans="1:9" x14ac:dyDescent="0.25">
      <c r="A9" s="24">
        <v>44938</v>
      </c>
      <c r="B9" s="40" t="s">
        <v>24</v>
      </c>
      <c r="C9" s="28" t="s">
        <v>11</v>
      </c>
      <c r="D9" s="29" t="s">
        <v>16</v>
      </c>
      <c r="E9" s="25" t="s">
        <v>8</v>
      </c>
      <c r="H9" s="6" t="s">
        <v>25</v>
      </c>
      <c r="I9" t="s">
        <v>26</v>
      </c>
    </row>
    <row r="10" spans="1:9" x14ac:dyDescent="0.25">
      <c r="A10" s="24">
        <v>44942</v>
      </c>
      <c r="B10" s="40" t="s">
        <v>27</v>
      </c>
      <c r="C10" s="28" t="s">
        <v>28</v>
      </c>
      <c r="D10" s="29" t="s">
        <v>16</v>
      </c>
      <c r="E10" s="25" t="s">
        <v>8</v>
      </c>
      <c r="I10" t="s">
        <v>29</v>
      </c>
    </row>
    <row r="11" spans="1:9" x14ac:dyDescent="0.25">
      <c r="A11" s="24">
        <v>44943</v>
      </c>
      <c r="B11" s="40" t="s">
        <v>30</v>
      </c>
      <c r="C11" s="28" t="s">
        <v>31</v>
      </c>
      <c r="D11" s="29" t="s">
        <v>7</v>
      </c>
      <c r="E11" s="25" t="s">
        <v>8</v>
      </c>
      <c r="I11" t="s">
        <v>32</v>
      </c>
    </row>
    <row r="12" spans="1:9" x14ac:dyDescent="0.25">
      <c r="A12" s="24">
        <v>44943</v>
      </c>
      <c r="B12" s="40" t="s">
        <v>33</v>
      </c>
      <c r="C12" s="26" t="s">
        <v>11</v>
      </c>
      <c r="D12" s="29" t="s">
        <v>7</v>
      </c>
      <c r="E12" s="25" t="s">
        <v>8</v>
      </c>
      <c r="I12" t="s">
        <v>8</v>
      </c>
    </row>
    <row r="13" spans="1:9" x14ac:dyDescent="0.25">
      <c r="A13" s="24">
        <v>44943</v>
      </c>
      <c r="B13" s="40" t="s">
        <v>34</v>
      </c>
      <c r="C13" s="28" t="s">
        <v>35</v>
      </c>
      <c r="D13" s="29" t="s">
        <v>7</v>
      </c>
      <c r="E13" s="25" t="s">
        <v>8</v>
      </c>
      <c r="I13" t="s">
        <v>36</v>
      </c>
    </row>
    <row r="14" spans="1:9" x14ac:dyDescent="0.25">
      <c r="A14" s="24">
        <v>44943</v>
      </c>
      <c r="B14" s="40" t="s">
        <v>37</v>
      </c>
      <c r="C14" s="28" t="s">
        <v>11</v>
      </c>
      <c r="D14" s="29" t="s">
        <v>9</v>
      </c>
      <c r="E14" s="25" t="s">
        <v>8</v>
      </c>
      <c r="I14" t="s">
        <v>38</v>
      </c>
    </row>
    <row r="15" spans="1:9" x14ac:dyDescent="0.25">
      <c r="A15" s="24">
        <v>44946</v>
      </c>
      <c r="B15" s="40" t="s">
        <v>39</v>
      </c>
      <c r="C15" s="28" t="s">
        <v>11</v>
      </c>
      <c r="D15" s="29" t="s">
        <v>16</v>
      </c>
      <c r="E15" s="25" t="s">
        <v>8</v>
      </c>
    </row>
    <row r="16" spans="1:9" x14ac:dyDescent="0.25">
      <c r="A16" s="24">
        <v>44949</v>
      </c>
      <c r="B16" s="40" t="s">
        <v>40</v>
      </c>
      <c r="C16" s="28" t="s">
        <v>41</v>
      </c>
      <c r="D16" s="29" t="s">
        <v>7</v>
      </c>
      <c r="E16" s="25" t="s">
        <v>8</v>
      </c>
    </row>
    <row r="17" spans="1:5" x14ac:dyDescent="0.25">
      <c r="A17" s="24">
        <v>44949</v>
      </c>
      <c r="B17" s="40" t="s">
        <v>42</v>
      </c>
      <c r="C17" s="28" t="s">
        <v>11</v>
      </c>
      <c r="D17" s="29" t="s">
        <v>7</v>
      </c>
      <c r="E17" s="25" t="s">
        <v>8</v>
      </c>
    </row>
    <row r="18" spans="1:5" x14ac:dyDescent="0.25">
      <c r="A18" s="24">
        <v>44949</v>
      </c>
      <c r="B18" s="40" t="s">
        <v>43</v>
      </c>
      <c r="C18" s="28" t="s">
        <v>44</v>
      </c>
      <c r="D18" s="29" t="s">
        <v>12</v>
      </c>
      <c r="E18" s="25" t="s">
        <v>8</v>
      </c>
    </row>
    <row r="19" spans="1:5" x14ac:dyDescent="0.25">
      <c r="A19" s="24">
        <v>44950</v>
      </c>
      <c r="B19" s="40" t="s">
        <v>45</v>
      </c>
      <c r="C19" s="28" t="s">
        <v>46</v>
      </c>
      <c r="D19" s="29" t="s">
        <v>9</v>
      </c>
      <c r="E19" s="25" t="s">
        <v>8</v>
      </c>
    </row>
    <row r="20" spans="1:5" x14ac:dyDescent="0.25">
      <c r="A20" s="24">
        <v>44950</v>
      </c>
      <c r="B20" s="40" t="s">
        <v>47</v>
      </c>
      <c r="C20" s="28" t="s">
        <v>48</v>
      </c>
      <c r="D20" s="29" t="s">
        <v>7</v>
      </c>
      <c r="E20" s="25" t="s">
        <v>8</v>
      </c>
    </row>
    <row r="21" spans="1:5" x14ac:dyDescent="0.25">
      <c r="A21" s="24">
        <v>44958</v>
      </c>
      <c r="B21" s="40" t="s">
        <v>49</v>
      </c>
      <c r="C21" s="28" t="s">
        <v>11</v>
      </c>
      <c r="D21" s="29" t="s">
        <v>9</v>
      </c>
      <c r="E21" s="25" t="s">
        <v>8</v>
      </c>
    </row>
    <row r="22" spans="1:5" ht="14.25" customHeight="1" x14ac:dyDescent="0.25">
      <c r="A22" s="24">
        <v>44960</v>
      </c>
      <c r="B22" s="40" t="s">
        <v>50</v>
      </c>
      <c r="C22" s="28" t="s">
        <v>11</v>
      </c>
      <c r="D22" s="29" t="s">
        <v>16</v>
      </c>
      <c r="E22" s="25" t="s">
        <v>8</v>
      </c>
    </row>
    <row r="23" spans="1:5" x14ac:dyDescent="0.25">
      <c r="A23" s="24">
        <v>44971</v>
      </c>
      <c r="B23" s="40" t="s">
        <v>27</v>
      </c>
      <c r="C23" s="28" t="s">
        <v>28</v>
      </c>
      <c r="D23" s="29" t="s">
        <v>7</v>
      </c>
      <c r="E23" s="25" t="s">
        <v>8</v>
      </c>
    </row>
    <row r="24" spans="1:5" x14ac:dyDescent="0.25">
      <c r="A24" s="24">
        <v>44971</v>
      </c>
      <c r="B24" s="40" t="s">
        <v>51</v>
      </c>
      <c r="C24" s="28" t="s">
        <v>11</v>
      </c>
      <c r="D24" s="29" t="s">
        <v>9</v>
      </c>
      <c r="E24" s="38" t="s">
        <v>8</v>
      </c>
    </row>
    <row r="25" spans="1:5" x14ac:dyDescent="0.25">
      <c r="A25" s="24">
        <v>44972</v>
      </c>
      <c r="B25" s="40" t="s">
        <v>52</v>
      </c>
      <c r="C25" s="28" t="s">
        <v>53</v>
      </c>
      <c r="D25" s="29" t="s">
        <v>7</v>
      </c>
      <c r="E25" s="25" t="s">
        <v>8</v>
      </c>
    </row>
    <row r="26" spans="1:5" x14ac:dyDescent="0.25">
      <c r="A26" s="24">
        <v>44973</v>
      </c>
      <c r="B26" s="40" t="s">
        <v>54</v>
      </c>
      <c r="C26" s="30" t="s">
        <v>55</v>
      </c>
      <c r="D26" s="29" t="s">
        <v>9</v>
      </c>
      <c r="E26" s="25" t="s">
        <v>8</v>
      </c>
    </row>
    <row r="27" spans="1:5" x14ac:dyDescent="0.25">
      <c r="A27" s="24">
        <v>44974</v>
      </c>
      <c r="B27" s="40" t="s">
        <v>56</v>
      </c>
      <c r="C27" s="28" t="s">
        <v>11</v>
      </c>
      <c r="D27" s="29" t="s">
        <v>16</v>
      </c>
      <c r="E27" s="25" t="s">
        <v>8</v>
      </c>
    </row>
    <row r="28" spans="1:5" x14ac:dyDescent="0.25">
      <c r="A28" s="24">
        <v>44974</v>
      </c>
      <c r="B28" s="40" t="s">
        <v>57</v>
      </c>
      <c r="C28" s="28" t="s">
        <v>58</v>
      </c>
      <c r="D28" s="29" t="s">
        <v>7</v>
      </c>
      <c r="E28" s="25" t="s">
        <v>8</v>
      </c>
    </row>
    <row r="29" spans="1:5" x14ac:dyDescent="0.25">
      <c r="A29" s="24">
        <v>44984</v>
      </c>
      <c r="B29" s="40" t="s">
        <v>59</v>
      </c>
      <c r="C29" s="28" t="s">
        <v>60</v>
      </c>
      <c r="D29" s="29" t="s">
        <v>9</v>
      </c>
      <c r="E29" s="25" t="s">
        <v>8</v>
      </c>
    </row>
    <row r="30" spans="1:5" x14ac:dyDescent="0.25">
      <c r="A30" s="24">
        <v>44984</v>
      </c>
      <c r="B30" s="40" t="s">
        <v>61</v>
      </c>
      <c r="C30" s="28" t="s">
        <v>62</v>
      </c>
      <c r="D30" s="29" t="s">
        <v>9</v>
      </c>
      <c r="E30" s="25" t="s">
        <v>8</v>
      </c>
    </row>
    <row r="31" spans="1:5" x14ac:dyDescent="0.25">
      <c r="A31" s="24">
        <v>44986</v>
      </c>
      <c r="B31" s="40" t="s">
        <v>63</v>
      </c>
      <c r="C31" s="28" t="s">
        <v>64</v>
      </c>
      <c r="D31" s="29" t="s">
        <v>9</v>
      </c>
      <c r="E31" s="25" t="s">
        <v>8</v>
      </c>
    </row>
    <row r="32" spans="1:5" x14ac:dyDescent="0.25">
      <c r="A32" s="24">
        <v>44993</v>
      </c>
      <c r="B32" s="40" t="s">
        <v>65</v>
      </c>
      <c r="C32" s="28" t="s">
        <v>66</v>
      </c>
      <c r="D32" s="29" t="s">
        <v>9</v>
      </c>
      <c r="E32" s="25" t="s">
        <v>8</v>
      </c>
    </row>
    <row r="33" spans="1:5" x14ac:dyDescent="0.25">
      <c r="A33" s="24">
        <v>44995</v>
      </c>
      <c r="B33" s="40" t="s">
        <v>67</v>
      </c>
      <c r="C33" s="28" t="s">
        <v>68</v>
      </c>
      <c r="D33" s="29" t="s">
        <v>9</v>
      </c>
      <c r="E33" s="25" t="s">
        <v>8</v>
      </c>
    </row>
    <row r="34" spans="1:5" x14ac:dyDescent="0.25">
      <c r="A34" s="24">
        <v>44995</v>
      </c>
      <c r="B34" s="40" t="s">
        <v>69</v>
      </c>
      <c r="C34" s="28" t="s">
        <v>70</v>
      </c>
      <c r="D34" s="29" t="s">
        <v>7</v>
      </c>
      <c r="E34" s="25" t="s">
        <v>8</v>
      </c>
    </row>
    <row r="35" spans="1:5" x14ac:dyDescent="0.25">
      <c r="A35" s="24">
        <v>44995</v>
      </c>
      <c r="B35" s="40" t="s">
        <v>71</v>
      </c>
      <c r="C35" s="28" t="s">
        <v>11</v>
      </c>
      <c r="D35" s="29" t="s">
        <v>25</v>
      </c>
      <c r="E35" s="25" t="s">
        <v>8</v>
      </c>
    </row>
    <row r="36" spans="1:5" x14ac:dyDescent="0.25">
      <c r="A36" s="24">
        <v>44996</v>
      </c>
      <c r="B36" s="40" t="s">
        <v>65</v>
      </c>
      <c r="C36" s="28" t="s">
        <v>72</v>
      </c>
      <c r="D36" s="29" t="s">
        <v>9</v>
      </c>
      <c r="E36" s="25" t="s">
        <v>8</v>
      </c>
    </row>
    <row r="37" spans="1:5" x14ac:dyDescent="0.25">
      <c r="A37" s="24">
        <v>44997</v>
      </c>
      <c r="B37" s="40" t="s">
        <v>73</v>
      </c>
      <c r="C37" s="28" t="s">
        <v>11</v>
      </c>
      <c r="D37" s="29" t="s">
        <v>16</v>
      </c>
      <c r="E37" s="25" t="s">
        <v>8</v>
      </c>
    </row>
    <row r="38" spans="1:5" x14ac:dyDescent="0.25">
      <c r="A38" s="24">
        <v>44998</v>
      </c>
      <c r="B38" s="42" t="s">
        <v>74</v>
      </c>
      <c r="C38" s="34" t="s">
        <v>75</v>
      </c>
      <c r="D38" s="35" t="s">
        <v>7</v>
      </c>
      <c r="E38" s="36" t="s">
        <v>8</v>
      </c>
    </row>
    <row r="39" spans="1:5" x14ac:dyDescent="0.25">
      <c r="A39" s="24">
        <v>44999</v>
      </c>
      <c r="B39" s="42" t="s">
        <v>76</v>
      </c>
      <c r="C39" s="34" t="s">
        <v>77</v>
      </c>
      <c r="D39" s="35" t="s">
        <v>7</v>
      </c>
      <c r="E39" s="39" t="s">
        <v>8</v>
      </c>
    </row>
    <row r="40" spans="1:5" x14ac:dyDescent="0.25">
      <c r="A40" s="24">
        <v>44999</v>
      </c>
      <c r="B40" s="40" t="s">
        <v>78</v>
      </c>
      <c r="C40" s="26" t="s">
        <v>79</v>
      </c>
      <c r="D40" s="29" t="s">
        <v>9</v>
      </c>
      <c r="E40" s="25" t="s">
        <v>8</v>
      </c>
    </row>
    <row r="41" spans="1:5" x14ac:dyDescent="0.25">
      <c r="A41" s="24">
        <v>45001</v>
      </c>
      <c r="B41" s="40" t="s">
        <v>80</v>
      </c>
      <c r="C41" s="26" t="s">
        <v>81</v>
      </c>
      <c r="D41" s="29" t="s">
        <v>9</v>
      </c>
      <c r="E41" s="25" t="s">
        <v>8</v>
      </c>
    </row>
    <row r="42" spans="1:5" x14ac:dyDescent="0.25">
      <c r="A42" s="24">
        <v>45005</v>
      </c>
      <c r="B42" s="40" t="s">
        <v>71</v>
      </c>
      <c r="C42" s="26" t="s">
        <v>11</v>
      </c>
      <c r="D42" s="29" t="s">
        <v>25</v>
      </c>
      <c r="E42" s="25" t="s">
        <v>8</v>
      </c>
    </row>
    <row r="43" spans="1:5" x14ac:dyDescent="0.25">
      <c r="A43" s="24">
        <v>45005</v>
      </c>
      <c r="B43" s="40" t="s">
        <v>82</v>
      </c>
      <c r="C43" s="26" t="s">
        <v>83</v>
      </c>
      <c r="D43" s="29" t="s">
        <v>9</v>
      </c>
      <c r="E43" s="25" t="s">
        <v>8</v>
      </c>
    </row>
    <row r="44" spans="1:5" x14ac:dyDescent="0.25">
      <c r="A44" s="24">
        <v>45006</v>
      </c>
      <c r="B44" s="40" t="s">
        <v>84</v>
      </c>
      <c r="C44" s="26" t="s">
        <v>85</v>
      </c>
      <c r="D44" s="29" t="s">
        <v>7</v>
      </c>
      <c r="E44" s="25" t="s">
        <v>8</v>
      </c>
    </row>
    <row r="45" spans="1:5" x14ac:dyDescent="0.25">
      <c r="A45" s="24">
        <v>45012</v>
      </c>
      <c r="B45" s="40" t="s">
        <v>86</v>
      </c>
      <c r="C45" s="26" t="s">
        <v>87</v>
      </c>
      <c r="D45" s="29" t="s">
        <v>7</v>
      </c>
      <c r="E45" s="25" t="s">
        <v>8</v>
      </c>
    </row>
    <row r="46" spans="1:5" x14ac:dyDescent="0.25">
      <c r="A46" s="24">
        <v>45014</v>
      </c>
      <c r="B46" s="40" t="s">
        <v>88</v>
      </c>
      <c r="C46" s="28" t="s">
        <v>89</v>
      </c>
      <c r="D46" s="29" t="s">
        <v>9</v>
      </c>
      <c r="E46" s="25" t="s">
        <v>8</v>
      </c>
    </row>
    <row r="47" spans="1:5" x14ac:dyDescent="0.25">
      <c r="A47" s="24">
        <v>45014</v>
      </c>
      <c r="B47" s="40" t="s">
        <v>90</v>
      </c>
      <c r="C47" s="28" t="s">
        <v>11</v>
      </c>
      <c r="D47" s="29" t="s">
        <v>9</v>
      </c>
      <c r="E47" s="25" t="s">
        <v>8</v>
      </c>
    </row>
    <row r="48" spans="1:5" x14ac:dyDescent="0.25">
      <c r="A48" s="24">
        <v>45018</v>
      </c>
      <c r="B48" s="40" t="s">
        <v>91</v>
      </c>
      <c r="C48" s="28" t="s">
        <v>92</v>
      </c>
      <c r="D48" s="29" t="s">
        <v>9</v>
      </c>
      <c r="E48" s="25" t="s">
        <v>8</v>
      </c>
    </row>
    <row r="49" spans="1:5" x14ac:dyDescent="0.25">
      <c r="A49" s="24">
        <v>45018</v>
      </c>
      <c r="B49" s="40" t="s">
        <v>93</v>
      </c>
      <c r="C49" s="28" t="s">
        <v>94</v>
      </c>
      <c r="D49" s="29" t="s">
        <v>9</v>
      </c>
      <c r="E49" s="25" t="s">
        <v>8</v>
      </c>
    </row>
    <row r="50" spans="1:5" x14ac:dyDescent="0.25">
      <c r="A50" s="24">
        <v>45018</v>
      </c>
      <c r="B50" s="40" t="s">
        <v>95</v>
      </c>
      <c r="C50" s="28" t="s">
        <v>96</v>
      </c>
      <c r="D50" s="29" t="s">
        <v>9</v>
      </c>
      <c r="E50" s="25" t="s">
        <v>8</v>
      </c>
    </row>
    <row r="51" spans="1:5" x14ac:dyDescent="0.25">
      <c r="A51" s="24">
        <v>45020</v>
      </c>
      <c r="B51" s="40" t="s">
        <v>97</v>
      </c>
      <c r="C51" s="28" t="s">
        <v>98</v>
      </c>
      <c r="D51" s="29" t="s">
        <v>9</v>
      </c>
      <c r="E51" s="25" t="s">
        <v>8</v>
      </c>
    </row>
    <row r="52" spans="1:5" x14ac:dyDescent="0.25">
      <c r="A52" s="24">
        <v>45021</v>
      </c>
      <c r="B52" s="40" t="s">
        <v>99</v>
      </c>
      <c r="C52" s="28" t="s">
        <v>11</v>
      </c>
      <c r="D52" s="29" t="s">
        <v>16</v>
      </c>
      <c r="E52" s="25" t="s">
        <v>8</v>
      </c>
    </row>
    <row r="53" spans="1:5" x14ac:dyDescent="0.25">
      <c r="A53" s="24">
        <v>45021</v>
      </c>
      <c r="B53" s="40" t="s">
        <v>100</v>
      </c>
      <c r="C53" s="28" t="s">
        <v>11</v>
      </c>
      <c r="D53" s="29" t="s">
        <v>16</v>
      </c>
      <c r="E53" s="25" t="s">
        <v>8</v>
      </c>
    </row>
    <row r="54" spans="1:5" x14ac:dyDescent="0.25">
      <c r="A54" s="24">
        <v>45023</v>
      </c>
      <c r="B54" s="40" t="s">
        <v>101</v>
      </c>
      <c r="C54" s="28" t="s">
        <v>102</v>
      </c>
      <c r="D54" s="29" t="s">
        <v>9</v>
      </c>
      <c r="E54" s="25" t="s">
        <v>8</v>
      </c>
    </row>
    <row r="55" spans="1:5" x14ac:dyDescent="0.25">
      <c r="A55" s="24">
        <v>45025</v>
      </c>
      <c r="B55" s="40" t="s">
        <v>103</v>
      </c>
      <c r="C55" s="28" t="s">
        <v>11</v>
      </c>
      <c r="D55" s="29" t="s">
        <v>9</v>
      </c>
      <c r="E55" s="25" t="s">
        <v>8</v>
      </c>
    </row>
    <row r="56" spans="1:5" x14ac:dyDescent="0.25">
      <c r="A56" s="24">
        <v>45026</v>
      </c>
      <c r="B56" s="25" t="s">
        <v>104</v>
      </c>
      <c r="C56" s="28" t="s">
        <v>11</v>
      </c>
      <c r="D56" s="29" t="s">
        <v>16</v>
      </c>
      <c r="E56" s="25" t="s">
        <v>8</v>
      </c>
    </row>
    <row r="57" spans="1:5" x14ac:dyDescent="0.25">
      <c r="A57" s="24">
        <v>45027</v>
      </c>
      <c r="B57" s="25" t="s">
        <v>105</v>
      </c>
      <c r="C57" s="26" t="s">
        <v>106</v>
      </c>
      <c r="D57" s="29" t="s">
        <v>16</v>
      </c>
      <c r="E57" s="25" t="s">
        <v>8</v>
      </c>
    </row>
    <row r="58" spans="1:5" x14ac:dyDescent="0.25">
      <c r="A58" s="24">
        <v>45028</v>
      </c>
      <c r="B58" s="25" t="s">
        <v>107</v>
      </c>
      <c r="C58" s="28" t="s">
        <v>11</v>
      </c>
      <c r="D58" s="29" t="s">
        <v>16</v>
      </c>
      <c r="E58" s="25" t="s">
        <v>8</v>
      </c>
    </row>
    <row r="59" spans="1:5" x14ac:dyDescent="0.25">
      <c r="A59" s="24">
        <v>45028</v>
      </c>
      <c r="B59" s="40" t="s">
        <v>97</v>
      </c>
      <c r="C59" s="28" t="s">
        <v>98</v>
      </c>
      <c r="D59" s="29" t="s">
        <v>9</v>
      </c>
      <c r="E59" s="25" t="s">
        <v>8</v>
      </c>
    </row>
    <row r="60" spans="1:5" x14ac:dyDescent="0.25">
      <c r="A60" s="24">
        <v>45032</v>
      </c>
      <c r="B60" s="25" t="s">
        <v>108</v>
      </c>
      <c r="C60" s="28" t="s">
        <v>109</v>
      </c>
      <c r="D60" s="29" t="s">
        <v>9</v>
      </c>
      <c r="E60" s="25" t="s">
        <v>8</v>
      </c>
    </row>
    <row r="61" spans="1:5" x14ac:dyDescent="0.25">
      <c r="A61" s="24">
        <v>45034</v>
      </c>
      <c r="B61" s="25" t="s">
        <v>110</v>
      </c>
      <c r="C61" s="28" t="s">
        <v>111</v>
      </c>
      <c r="D61" s="29" t="s">
        <v>9</v>
      </c>
      <c r="E61" s="25" t="s">
        <v>8</v>
      </c>
    </row>
    <row r="62" spans="1:5" x14ac:dyDescent="0.25">
      <c r="A62" s="24">
        <v>45050</v>
      </c>
      <c r="B62" s="25" t="s">
        <v>112</v>
      </c>
      <c r="C62" s="28" t="s">
        <v>113</v>
      </c>
      <c r="D62" s="29" t="s">
        <v>16</v>
      </c>
      <c r="E62" s="25" t="s">
        <v>8</v>
      </c>
    </row>
    <row r="63" spans="1:5" x14ac:dyDescent="0.25">
      <c r="A63" s="24">
        <v>45050</v>
      </c>
      <c r="B63" s="25" t="s">
        <v>114</v>
      </c>
      <c r="C63" s="28" t="s">
        <v>11</v>
      </c>
      <c r="D63" s="29" t="s">
        <v>9</v>
      </c>
      <c r="E63" s="25" t="s">
        <v>26</v>
      </c>
    </row>
    <row r="64" spans="1:5" x14ac:dyDescent="0.25">
      <c r="A64" s="24">
        <v>45051</v>
      </c>
      <c r="B64" s="25" t="s">
        <v>115</v>
      </c>
      <c r="C64" s="28" t="s">
        <v>116</v>
      </c>
      <c r="D64" s="29" t="s">
        <v>9</v>
      </c>
      <c r="E64" s="25" t="s">
        <v>8</v>
      </c>
    </row>
    <row r="65" spans="1:5" x14ac:dyDescent="0.25">
      <c r="A65" s="24">
        <v>45054</v>
      </c>
      <c r="B65" s="25" t="s">
        <v>11</v>
      </c>
      <c r="C65" s="28" t="s">
        <v>11</v>
      </c>
      <c r="D65" s="29" t="s">
        <v>9</v>
      </c>
      <c r="E65" s="25" t="s">
        <v>32</v>
      </c>
    </row>
    <row r="66" spans="1:5" x14ac:dyDescent="0.25">
      <c r="A66" s="24">
        <v>45062</v>
      </c>
      <c r="B66" s="25" t="s">
        <v>117</v>
      </c>
      <c r="C66" s="28" t="s">
        <v>118</v>
      </c>
      <c r="D66" s="29" t="s">
        <v>16</v>
      </c>
      <c r="E66" s="25" t="s">
        <v>26</v>
      </c>
    </row>
    <row r="67" spans="1:5" x14ac:dyDescent="0.25">
      <c r="A67" s="24">
        <v>45065</v>
      </c>
      <c r="B67" s="25" t="s">
        <v>119</v>
      </c>
      <c r="C67" s="28" t="s">
        <v>120</v>
      </c>
      <c r="D67" s="29" t="s">
        <v>9</v>
      </c>
      <c r="E67" s="25" t="s">
        <v>8</v>
      </c>
    </row>
    <row r="68" spans="1:5" x14ac:dyDescent="0.25">
      <c r="A68" s="24">
        <v>45068</v>
      </c>
      <c r="B68" s="25" t="s">
        <v>121</v>
      </c>
      <c r="C68" s="28" t="s">
        <v>11</v>
      </c>
      <c r="D68" s="29" t="s">
        <v>9</v>
      </c>
      <c r="E68" s="25" t="s">
        <v>32</v>
      </c>
    </row>
    <row r="69" spans="1:5" x14ac:dyDescent="0.25">
      <c r="A69" s="24">
        <v>45068</v>
      </c>
      <c r="B69" s="25" t="s">
        <v>122</v>
      </c>
      <c r="C69" s="28" t="s">
        <v>123</v>
      </c>
      <c r="D69" s="29" t="s">
        <v>9</v>
      </c>
      <c r="E69" s="25" t="s">
        <v>8</v>
      </c>
    </row>
    <row r="70" spans="1:5" x14ac:dyDescent="0.25">
      <c r="A70" s="24">
        <v>45075</v>
      </c>
      <c r="B70" s="25" t="s">
        <v>124</v>
      </c>
      <c r="C70" s="28" t="s">
        <v>125</v>
      </c>
      <c r="D70" s="29" t="s">
        <v>16</v>
      </c>
      <c r="E70" s="25" t="s">
        <v>8</v>
      </c>
    </row>
    <row r="71" spans="1:5" x14ac:dyDescent="0.25">
      <c r="A71" s="24">
        <v>45082</v>
      </c>
      <c r="B71" s="25" t="s">
        <v>155</v>
      </c>
      <c r="C71" s="28" t="s">
        <v>11</v>
      </c>
      <c r="D71" s="29" t="s">
        <v>9</v>
      </c>
      <c r="E71" s="25" t="s">
        <v>8</v>
      </c>
    </row>
    <row r="72" spans="1:5" x14ac:dyDescent="0.25">
      <c r="A72" s="24">
        <v>45089</v>
      </c>
      <c r="B72" s="38" t="s">
        <v>156</v>
      </c>
      <c r="C72" s="28" t="s">
        <v>126</v>
      </c>
      <c r="D72" s="29" t="s">
        <v>16</v>
      </c>
      <c r="E72" s="25" t="s">
        <v>8</v>
      </c>
    </row>
    <row r="73" spans="1:5" x14ac:dyDescent="0.25">
      <c r="A73" s="24">
        <v>45090</v>
      </c>
      <c r="B73" s="25" t="s">
        <v>154</v>
      </c>
      <c r="C73" s="28" t="s">
        <v>127</v>
      </c>
      <c r="D73" s="29" t="s">
        <v>9</v>
      </c>
      <c r="E73" s="25" t="s">
        <v>8</v>
      </c>
    </row>
    <row r="74" spans="1:5" x14ac:dyDescent="0.25">
      <c r="A74" s="24">
        <v>45091</v>
      </c>
      <c r="B74" s="25" t="s">
        <v>157</v>
      </c>
      <c r="C74" s="28" t="s">
        <v>128</v>
      </c>
      <c r="D74" s="29" t="s">
        <v>9</v>
      </c>
      <c r="E74" s="25" t="s">
        <v>8</v>
      </c>
    </row>
    <row r="75" spans="1:5" x14ac:dyDescent="0.25">
      <c r="A75" s="24">
        <v>45096</v>
      </c>
      <c r="B75" s="25" t="s">
        <v>158</v>
      </c>
      <c r="C75" s="28" t="s">
        <v>129</v>
      </c>
      <c r="D75" s="29" t="s">
        <v>9</v>
      </c>
      <c r="E75" s="25" t="s">
        <v>8</v>
      </c>
    </row>
    <row r="76" spans="1:5" x14ac:dyDescent="0.25">
      <c r="A76" s="24">
        <v>45096</v>
      </c>
      <c r="B76" s="25" t="s">
        <v>159</v>
      </c>
      <c r="C76" s="28" t="s">
        <v>11</v>
      </c>
      <c r="D76" s="29" t="s">
        <v>9</v>
      </c>
      <c r="E76" s="25" t="s">
        <v>26</v>
      </c>
    </row>
    <row r="77" spans="1:5" x14ac:dyDescent="0.25">
      <c r="A77" s="24">
        <v>45097</v>
      </c>
      <c r="B77" s="25" t="s">
        <v>153</v>
      </c>
      <c r="C77" s="28" t="s">
        <v>130</v>
      </c>
      <c r="D77" s="29" t="s">
        <v>9</v>
      </c>
      <c r="E77" s="25" t="s">
        <v>8</v>
      </c>
    </row>
    <row r="78" spans="1:5" x14ac:dyDescent="0.25">
      <c r="A78" s="24">
        <v>45098</v>
      </c>
      <c r="B78" s="43" t="s">
        <v>148</v>
      </c>
      <c r="C78" s="28" t="s">
        <v>11</v>
      </c>
      <c r="D78" s="29" t="s">
        <v>16</v>
      </c>
      <c r="E78" s="25" t="s">
        <v>8</v>
      </c>
    </row>
    <row r="79" spans="1:5" x14ac:dyDescent="0.25">
      <c r="A79" s="24">
        <v>45099</v>
      </c>
      <c r="B79" s="25" t="s">
        <v>147</v>
      </c>
      <c r="C79" s="28" t="s">
        <v>131</v>
      </c>
      <c r="D79" s="29" t="s">
        <v>9</v>
      </c>
      <c r="E79" s="25" t="s">
        <v>8</v>
      </c>
    </row>
    <row r="80" spans="1:5" x14ac:dyDescent="0.25">
      <c r="A80" s="24">
        <v>45103</v>
      </c>
      <c r="B80" s="25" t="s">
        <v>132</v>
      </c>
      <c r="C80" s="28" t="s">
        <v>11</v>
      </c>
      <c r="D80" s="29" t="s">
        <v>16</v>
      </c>
      <c r="E80" s="25" t="s">
        <v>8</v>
      </c>
    </row>
    <row r="81" spans="1:5" x14ac:dyDescent="0.25">
      <c r="A81" s="24">
        <v>45106</v>
      </c>
      <c r="B81" s="25" t="s">
        <v>147</v>
      </c>
      <c r="C81" s="28" t="s">
        <v>131</v>
      </c>
      <c r="D81" s="29" t="s">
        <v>9</v>
      </c>
      <c r="E81" s="25" t="s">
        <v>8</v>
      </c>
    </row>
    <row r="82" spans="1:5" x14ac:dyDescent="0.25">
      <c r="A82" s="24">
        <v>45112</v>
      </c>
      <c r="B82" s="25" t="s">
        <v>145</v>
      </c>
      <c r="C82" s="28" t="s">
        <v>11</v>
      </c>
      <c r="D82" s="29" t="s">
        <v>7</v>
      </c>
      <c r="E82" s="25" t="s">
        <v>8</v>
      </c>
    </row>
    <row r="83" spans="1:5" x14ac:dyDescent="0.25">
      <c r="A83" s="24">
        <v>45127</v>
      </c>
      <c r="B83" s="25" t="s">
        <v>146</v>
      </c>
      <c r="C83" s="28" t="s">
        <v>11</v>
      </c>
      <c r="D83" s="29" t="s">
        <v>9</v>
      </c>
      <c r="E83" s="25" t="s">
        <v>8</v>
      </c>
    </row>
    <row r="84" spans="1:5" x14ac:dyDescent="0.25">
      <c r="A84" s="24">
        <v>45132</v>
      </c>
      <c r="B84" s="25" t="s">
        <v>150</v>
      </c>
      <c r="C84" s="28" t="s">
        <v>149</v>
      </c>
      <c r="D84" s="29" t="s">
        <v>13</v>
      </c>
      <c r="E84" s="25" t="s">
        <v>8</v>
      </c>
    </row>
    <row r="85" spans="1:5" x14ac:dyDescent="0.25">
      <c r="A85" s="24">
        <v>45132</v>
      </c>
      <c r="B85" s="25" t="s">
        <v>151</v>
      </c>
      <c r="C85" s="28" t="s">
        <v>11</v>
      </c>
      <c r="D85" s="29" t="s">
        <v>23</v>
      </c>
      <c r="E85" s="25" t="s">
        <v>8</v>
      </c>
    </row>
    <row r="86" spans="1:5" x14ac:dyDescent="0.25">
      <c r="A86" s="24">
        <v>45133</v>
      </c>
      <c r="B86" s="25" t="s">
        <v>150</v>
      </c>
      <c r="C86" s="28" t="s">
        <v>149</v>
      </c>
      <c r="D86" s="29" t="s">
        <v>13</v>
      </c>
      <c r="E86" s="25" t="s">
        <v>8</v>
      </c>
    </row>
    <row r="87" spans="1:5" x14ac:dyDescent="0.25">
      <c r="A87" s="24">
        <v>45138</v>
      </c>
      <c r="B87" s="25" t="s">
        <v>152</v>
      </c>
      <c r="C87" s="28" t="s">
        <v>11</v>
      </c>
      <c r="D87" s="29" t="s">
        <v>9</v>
      </c>
      <c r="E87" s="25" t="s">
        <v>8</v>
      </c>
    </row>
    <row r="88" spans="1:5" x14ac:dyDescent="0.25">
      <c r="A88" s="24">
        <v>45139</v>
      </c>
      <c r="B88" s="25" t="s">
        <v>160</v>
      </c>
      <c r="C88" s="28" t="s">
        <v>161</v>
      </c>
      <c r="D88" s="29" t="s">
        <v>12</v>
      </c>
      <c r="E88" s="25" t="s">
        <v>8</v>
      </c>
    </row>
    <row r="89" spans="1:5" x14ac:dyDescent="0.25">
      <c r="A89" s="24">
        <v>45145</v>
      </c>
      <c r="B89" s="25" t="s">
        <v>162</v>
      </c>
      <c r="C89" s="28" t="s">
        <v>163</v>
      </c>
      <c r="D89" s="29" t="s">
        <v>9</v>
      </c>
      <c r="E89" s="25" t="s">
        <v>8</v>
      </c>
    </row>
    <row r="90" spans="1:5" x14ac:dyDescent="0.25">
      <c r="A90" s="24">
        <v>45149</v>
      </c>
      <c r="B90" s="25" t="s">
        <v>164</v>
      </c>
      <c r="C90" s="28" t="s">
        <v>165</v>
      </c>
      <c r="D90" s="29" t="s">
        <v>9</v>
      </c>
      <c r="E90" s="25" t="s">
        <v>8</v>
      </c>
    </row>
    <row r="91" spans="1:5" x14ac:dyDescent="0.25">
      <c r="A91" s="24">
        <v>45149</v>
      </c>
      <c r="B91" s="25" t="s">
        <v>166</v>
      </c>
      <c r="C91" s="28" t="s">
        <v>167</v>
      </c>
      <c r="D91" s="29" t="s">
        <v>9</v>
      </c>
      <c r="E91" s="25" t="s">
        <v>8</v>
      </c>
    </row>
    <row r="92" spans="1:5" x14ac:dyDescent="0.25">
      <c r="A92" s="24">
        <v>45149</v>
      </c>
      <c r="B92" s="25" t="s">
        <v>168</v>
      </c>
      <c r="C92" s="28" t="s">
        <v>169</v>
      </c>
      <c r="D92" s="29" t="s">
        <v>9</v>
      </c>
      <c r="E92" s="25" t="s">
        <v>8</v>
      </c>
    </row>
    <row r="93" spans="1:5" x14ac:dyDescent="0.25">
      <c r="A93" s="24">
        <v>45152</v>
      </c>
      <c r="B93" s="25" t="s">
        <v>170</v>
      </c>
      <c r="C93" s="28" t="s">
        <v>11</v>
      </c>
      <c r="D93" s="29" t="s">
        <v>9</v>
      </c>
      <c r="E93" s="25" t="s">
        <v>8</v>
      </c>
    </row>
    <row r="94" spans="1:5" x14ac:dyDescent="0.25">
      <c r="A94" s="24">
        <v>45153</v>
      </c>
      <c r="B94" s="25" t="s">
        <v>171</v>
      </c>
      <c r="C94" s="28" t="s">
        <v>11</v>
      </c>
      <c r="D94" s="29" t="s">
        <v>9</v>
      </c>
      <c r="E94" s="25" t="s">
        <v>8</v>
      </c>
    </row>
    <row r="95" spans="1:5" x14ac:dyDescent="0.25">
      <c r="A95" s="24">
        <v>45154</v>
      </c>
      <c r="B95" s="25" t="s">
        <v>173</v>
      </c>
      <c r="C95" s="28" t="s">
        <v>172</v>
      </c>
      <c r="D95" s="29" t="s">
        <v>12</v>
      </c>
      <c r="E95" s="25" t="s">
        <v>8</v>
      </c>
    </row>
    <row r="96" spans="1:5" x14ac:dyDescent="0.25">
      <c r="A96" s="24">
        <v>45156</v>
      </c>
      <c r="B96" s="25" t="s">
        <v>174</v>
      </c>
      <c r="C96" s="28" t="s">
        <v>175</v>
      </c>
      <c r="D96" s="29" t="s">
        <v>9</v>
      </c>
      <c r="E96" s="25" t="s">
        <v>8</v>
      </c>
    </row>
    <row r="97" spans="1:5" x14ac:dyDescent="0.25">
      <c r="A97" s="24">
        <v>45160</v>
      </c>
      <c r="B97" s="25" t="s">
        <v>176</v>
      </c>
      <c r="C97" s="28"/>
      <c r="D97" s="29" t="s">
        <v>9</v>
      </c>
      <c r="E97" s="25" t="s">
        <v>8</v>
      </c>
    </row>
    <row r="98" spans="1:5" x14ac:dyDescent="0.25">
      <c r="A98" s="24">
        <v>45160</v>
      </c>
      <c r="B98" s="25" t="s">
        <v>181</v>
      </c>
      <c r="C98" s="28" t="s">
        <v>177</v>
      </c>
      <c r="D98" s="29" t="s">
        <v>9</v>
      </c>
      <c r="E98" s="25" t="s">
        <v>8</v>
      </c>
    </row>
    <row r="99" spans="1:5" x14ac:dyDescent="0.25">
      <c r="A99" s="24">
        <v>45160</v>
      </c>
      <c r="B99" s="25" t="s">
        <v>178</v>
      </c>
      <c r="C99" s="28" t="s">
        <v>11</v>
      </c>
      <c r="D99" s="29" t="s">
        <v>9</v>
      </c>
      <c r="E99" s="25" t="s">
        <v>8</v>
      </c>
    </row>
    <row r="100" spans="1:5" x14ac:dyDescent="0.25">
      <c r="A100" s="24">
        <v>45160</v>
      </c>
      <c r="B100" s="25" t="s">
        <v>179</v>
      </c>
      <c r="C100" s="28" t="s">
        <v>11</v>
      </c>
      <c r="D100" s="29" t="s">
        <v>9</v>
      </c>
      <c r="E100" s="25" t="s">
        <v>8</v>
      </c>
    </row>
    <row r="101" spans="1:5" x14ac:dyDescent="0.25">
      <c r="A101" s="24">
        <v>45160</v>
      </c>
      <c r="B101" s="25" t="s">
        <v>182</v>
      </c>
      <c r="C101" s="28" t="s">
        <v>180</v>
      </c>
      <c r="D101" s="29" t="s">
        <v>9</v>
      </c>
      <c r="E101" s="25" t="s">
        <v>8</v>
      </c>
    </row>
    <row r="102" spans="1:5" x14ac:dyDescent="0.25">
      <c r="A102" s="24">
        <v>45160</v>
      </c>
      <c r="B102" s="25" t="s">
        <v>183</v>
      </c>
      <c r="C102" s="28" t="s">
        <v>11</v>
      </c>
      <c r="D102" s="29" t="s">
        <v>9</v>
      </c>
      <c r="E102" s="25" t="s">
        <v>8</v>
      </c>
    </row>
    <row r="103" spans="1:5" x14ac:dyDescent="0.25">
      <c r="A103" s="24">
        <v>45160</v>
      </c>
      <c r="B103" s="25" t="s">
        <v>184</v>
      </c>
      <c r="C103" s="28" t="s">
        <v>11</v>
      </c>
      <c r="D103" s="29" t="s">
        <v>9</v>
      </c>
      <c r="E103" s="25" t="s">
        <v>8</v>
      </c>
    </row>
    <row r="104" spans="1:5" x14ac:dyDescent="0.25">
      <c r="A104" s="24">
        <v>45162</v>
      </c>
      <c r="B104" s="25" t="s">
        <v>185</v>
      </c>
      <c r="C104" s="28" t="s">
        <v>11</v>
      </c>
      <c r="D104" s="29" t="s">
        <v>7</v>
      </c>
      <c r="E104" s="25" t="s">
        <v>8</v>
      </c>
    </row>
    <row r="105" spans="1:5" x14ac:dyDescent="0.25">
      <c r="A105" s="24">
        <v>45163</v>
      </c>
      <c r="B105" s="25" t="s">
        <v>187</v>
      </c>
      <c r="C105" s="28" t="s">
        <v>186</v>
      </c>
      <c r="D105" s="29" t="s">
        <v>9</v>
      </c>
      <c r="E105" s="25" t="s">
        <v>8</v>
      </c>
    </row>
    <row r="106" spans="1:5" x14ac:dyDescent="0.25">
      <c r="A106" s="24">
        <v>45167</v>
      </c>
      <c r="B106" s="25" t="s">
        <v>188</v>
      </c>
      <c r="C106" s="28" t="s">
        <v>189</v>
      </c>
      <c r="D106" s="29" t="s">
        <v>9</v>
      </c>
      <c r="E106" s="25" t="s">
        <v>29</v>
      </c>
    </row>
    <row r="107" spans="1:5" x14ac:dyDescent="0.25">
      <c r="A107" s="24">
        <v>45167</v>
      </c>
      <c r="B107" s="25" t="s">
        <v>188</v>
      </c>
      <c r="C107" s="28" t="s">
        <v>189</v>
      </c>
      <c r="D107" s="29" t="s">
        <v>9</v>
      </c>
      <c r="E107" s="25" t="s">
        <v>36</v>
      </c>
    </row>
    <row r="108" spans="1:5" x14ac:dyDescent="0.25">
      <c r="A108" s="24">
        <v>45168</v>
      </c>
      <c r="B108" s="25" t="s">
        <v>190</v>
      </c>
      <c r="C108" s="28" t="s">
        <v>191</v>
      </c>
      <c r="D108" s="29" t="s">
        <v>9</v>
      </c>
      <c r="E108" s="25" t="s">
        <v>8</v>
      </c>
    </row>
    <row r="109" spans="1:5" x14ac:dyDescent="0.25">
      <c r="A109" s="24">
        <v>45169</v>
      </c>
      <c r="B109" s="25" t="s">
        <v>192</v>
      </c>
      <c r="C109" s="28" t="s">
        <v>11</v>
      </c>
      <c r="D109" s="29" t="s">
        <v>9</v>
      </c>
      <c r="E109" s="25" t="s">
        <v>8</v>
      </c>
    </row>
    <row r="110" spans="1:5" x14ac:dyDescent="0.25">
      <c r="A110" s="24">
        <v>45169</v>
      </c>
      <c r="B110" s="25" t="s">
        <v>193</v>
      </c>
      <c r="C110" s="28" t="s">
        <v>11</v>
      </c>
      <c r="D110" s="29" t="s">
        <v>9</v>
      </c>
      <c r="E110" s="25" t="s">
        <v>8</v>
      </c>
    </row>
    <row r="111" spans="1:5" x14ac:dyDescent="0.25">
      <c r="A111" s="24">
        <v>45172</v>
      </c>
      <c r="B111" s="25" t="s">
        <v>198</v>
      </c>
      <c r="C111" s="28" t="s">
        <v>199</v>
      </c>
      <c r="D111" s="29" t="s">
        <v>16</v>
      </c>
      <c r="E111" s="25" t="s">
        <v>8</v>
      </c>
    </row>
    <row r="112" spans="1:5" x14ac:dyDescent="0.25">
      <c r="A112" s="24">
        <v>45173</v>
      </c>
      <c r="B112" s="25" t="s">
        <v>194</v>
      </c>
      <c r="C112" s="28" t="s">
        <v>195</v>
      </c>
      <c r="D112" s="29" t="s">
        <v>16</v>
      </c>
      <c r="E112" s="25" t="s">
        <v>8</v>
      </c>
    </row>
    <row r="113" spans="1:5" x14ac:dyDescent="0.25">
      <c r="A113" s="24">
        <v>45173</v>
      </c>
      <c r="B113" s="25" t="s">
        <v>196</v>
      </c>
      <c r="C113" s="28" t="s">
        <v>197</v>
      </c>
      <c r="D113" s="29" t="s">
        <v>25</v>
      </c>
      <c r="E113" s="25" t="s">
        <v>8</v>
      </c>
    </row>
    <row r="114" spans="1:5" x14ac:dyDescent="0.25">
      <c r="A114" s="24">
        <v>45173</v>
      </c>
      <c r="B114" s="25" t="s">
        <v>205</v>
      </c>
      <c r="C114" s="28" t="s">
        <v>206</v>
      </c>
      <c r="D114" s="29" t="s">
        <v>7</v>
      </c>
      <c r="E114" s="25" t="s">
        <v>8</v>
      </c>
    </row>
    <row r="115" spans="1:5" x14ac:dyDescent="0.25">
      <c r="A115" s="24">
        <v>45175</v>
      </c>
      <c r="B115" s="25" t="s">
        <v>208</v>
      </c>
      <c r="C115" s="28" t="s">
        <v>248</v>
      </c>
      <c r="D115" s="29" t="s">
        <v>9</v>
      </c>
      <c r="E115" s="25" t="s">
        <v>8</v>
      </c>
    </row>
    <row r="116" spans="1:5" x14ac:dyDescent="0.25">
      <c r="A116" s="24">
        <v>45177</v>
      </c>
      <c r="B116" s="25" t="s">
        <v>209</v>
      </c>
      <c r="C116" s="28" t="s">
        <v>207</v>
      </c>
      <c r="D116" s="29" t="s">
        <v>9</v>
      </c>
      <c r="E116" s="25" t="s">
        <v>8</v>
      </c>
    </row>
    <row r="117" spans="1:5" x14ac:dyDescent="0.25">
      <c r="A117" s="24">
        <v>45181</v>
      </c>
      <c r="B117" s="25" t="s">
        <v>202</v>
      </c>
      <c r="C117" s="28" t="s">
        <v>11</v>
      </c>
      <c r="D117" s="29" t="s">
        <v>16</v>
      </c>
      <c r="E117" s="25" t="s">
        <v>8</v>
      </c>
    </row>
    <row r="118" spans="1:5" x14ac:dyDescent="0.25">
      <c r="A118" s="24">
        <v>45182</v>
      </c>
      <c r="B118" s="25" t="s">
        <v>203</v>
      </c>
      <c r="C118" s="28" t="s">
        <v>204</v>
      </c>
      <c r="D118" s="29" t="s">
        <v>16</v>
      </c>
      <c r="E118" s="25" t="s">
        <v>8</v>
      </c>
    </row>
    <row r="119" spans="1:5" x14ac:dyDescent="0.25">
      <c r="A119" s="24">
        <v>45184</v>
      </c>
      <c r="B119" s="25" t="s">
        <v>201</v>
      </c>
      <c r="C119" s="28" t="s">
        <v>200</v>
      </c>
      <c r="D119" s="29" t="s">
        <v>12</v>
      </c>
      <c r="E119" s="25" t="s">
        <v>8</v>
      </c>
    </row>
    <row r="120" spans="1:5" x14ac:dyDescent="0.25">
      <c r="A120" s="24">
        <v>45188</v>
      </c>
      <c r="B120" s="25" t="s">
        <v>210</v>
      </c>
      <c r="C120" s="28" t="s">
        <v>211</v>
      </c>
      <c r="D120" s="29" t="s">
        <v>16</v>
      </c>
      <c r="E120" s="25" t="s">
        <v>8</v>
      </c>
    </row>
    <row r="121" spans="1:5" x14ac:dyDescent="0.25">
      <c r="A121" s="24">
        <v>45192</v>
      </c>
      <c r="B121" s="25" t="s">
        <v>212</v>
      </c>
      <c r="C121" s="28" t="s">
        <v>213</v>
      </c>
      <c r="D121" s="29" t="s">
        <v>9</v>
      </c>
      <c r="E121" s="25" t="s">
        <v>32</v>
      </c>
    </row>
    <row r="122" spans="1:5" x14ac:dyDescent="0.25">
      <c r="A122" s="24">
        <v>45208</v>
      </c>
      <c r="B122" s="25" t="s">
        <v>214</v>
      </c>
      <c r="C122" s="28" t="s">
        <v>11</v>
      </c>
      <c r="D122" s="29" t="s">
        <v>9</v>
      </c>
      <c r="E122" s="25" t="s">
        <v>38</v>
      </c>
    </row>
    <row r="123" spans="1:5" x14ac:dyDescent="0.25">
      <c r="A123" s="24">
        <v>45209</v>
      </c>
      <c r="B123" s="25" t="s">
        <v>216</v>
      </c>
      <c r="C123" s="28" t="s">
        <v>215</v>
      </c>
      <c r="D123" s="29" t="s">
        <v>16</v>
      </c>
      <c r="E123" s="25" t="s">
        <v>26</v>
      </c>
    </row>
    <row r="124" spans="1:5" x14ac:dyDescent="0.25">
      <c r="A124" s="24">
        <v>45216</v>
      </c>
      <c r="B124" s="25" t="s">
        <v>217</v>
      </c>
      <c r="C124" s="28" t="s">
        <v>218</v>
      </c>
      <c r="D124" s="29" t="s">
        <v>9</v>
      </c>
      <c r="E124" s="25" t="s">
        <v>26</v>
      </c>
    </row>
    <row r="125" spans="1:5" x14ac:dyDescent="0.25">
      <c r="A125" s="24">
        <v>45217</v>
      </c>
      <c r="B125" s="25" t="s">
        <v>220</v>
      </c>
      <c r="C125" s="28" t="s">
        <v>219</v>
      </c>
      <c r="D125" s="29" t="s">
        <v>16</v>
      </c>
      <c r="E125" s="25" t="s">
        <v>26</v>
      </c>
    </row>
    <row r="126" spans="1:5" x14ac:dyDescent="0.25">
      <c r="A126" s="24">
        <v>45219</v>
      </c>
      <c r="B126" s="25" t="s">
        <v>221</v>
      </c>
      <c r="C126" s="28" t="s">
        <v>11</v>
      </c>
      <c r="D126" s="29" t="s">
        <v>9</v>
      </c>
      <c r="E126" s="25" t="s">
        <v>8</v>
      </c>
    </row>
    <row r="127" spans="1:5" x14ac:dyDescent="0.25">
      <c r="A127" s="24">
        <v>45224</v>
      </c>
      <c r="B127" s="25" t="s">
        <v>222</v>
      </c>
      <c r="C127" s="28" t="s">
        <v>223</v>
      </c>
      <c r="D127" s="29" t="s">
        <v>16</v>
      </c>
      <c r="E127" s="25" t="s">
        <v>26</v>
      </c>
    </row>
    <row r="128" spans="1:5" x14ac:dyDescent="0.25">
      <c r="A128" s="24">
        <v>45225</v>
      </c>
      <c r="B128" s="25" t="s">
        <v>225</v>
      </c>
      <c r="C128" s="28" t="s">
        <v>224</v>
      </c>
      <c r="D128" s="29" t="s">
        <v>12</v>
      </c>
      <c r="E128" s="25" t="s">
        <v>8</v>
      </c>
    </row>
    <row r="129" spans="1:5" x14ac:dyDescent="0.25">
      <c r="A129" s="24">
        <v>45231</v>
      </c>
      <c r="B129" s="25" t="s">
        <v>227</v>
      </c>
      <c r="C129" s="28" t="s">
        <v>226</v>
      </c>
      <c r="D129" s="29" t="s">
        <v>9</v>
      </c>
      <c r="E129" s="25" t="s">
        <v>8</v>
      </c>
    </row>
    <row r="130" spans="1:5" x14ac:dyDescent="0.25">
      <c r="A130" s="24">
        <v>45240</v>
      </c>
      <c r="B130" s="25" t="s">
        <v>228</v>
      </c>
      <c r="C130" s="28" t="s">
        <v>11</v>
      </c>
      <c r="D130" s="29" t="s">
        <v>12</v>
      </c>
      <c r="E130" s="25" t="s">
        <v>8</v>
      </c>
    </row>
    <row r="131" spans="1:5" x14ac:dyDescent="0.25">
      <c r="A131" s="24">
        <v>45245</v>
      </c>
      <c r="B131" s="25" t="s">
        <v>229</v>
      </c>
      <c r="C131" s="28" t="s">
        <v>230</v>
      </c>
      <c r="D131" s="29" t="s">
        <v>7</v>
      </c>
      <c r="E131" s="25" t="s">
        <v>26</v>
      </c>
    </row>
    <row r="132" spans="1:5" x14ac:dyDescent="0.25">
      <c r="A132" s="24">
        <v>45247</v>
      </c>
      <c r="B132" s="25" t="s">
        <v>231</v>
      </c>
      <c r="C132" s="28" t="s">
        <v>232</v>
      </c>
      <c r="D132" s="29" t="s">
        <v>16</v>
      </c>
      <c r="E132" s="25" t="s">
        <v>8</v>
      </c>
    </row>
    <row r="133" spans="1:5" x14ac:dyDescent="0.25">
      <c r="A133" s="24">
        <v>45259</v>
      </c>
      <c r="B133" s="25" t="s">
        <v>233</v>
      </c>
      <c r="C133" s="28" t="s">
        <v>234</v>
      </c>
      <c r="D133" s="29" t="s">
        <v>16</v>
      </c>
      <c r="E133" s="25" t="s">
        <v>26</v>
      </c>
    </row>
    <row r="134" spans="1:5" x14ac:dyDescent="0.25">
      <c r="A134" s="24">
        <v>45266</v>
      </c>
      <c r="B134" s="25" t="s">
        <v>235</v>
      </c>
      <c r="C134" s="28" t="s">
        <v>11</v>
      </c>
      <c r="D134" s="29" t="s">
        <v>9</v>
      </c>
      <c r="E134" s="25" t="s">
        <v>8</v>
      </c>
    </row>
    <row r="135" spans="1:5" x14ac:dyDescent="0.25">
      <c r="A135" s="24">
        <v>45266</v>
      </c>
      <c r="B135" s="25" t="s">
        <v>236</v>
      </c>
      <c r="C135" s="28" t="s">
        <v>237</v>
      </c>
      <c r="D135" s="29" t="s">
        <v>9</v>
      </c>
      <c r="E135" s="25" t="s">
        <v>8</v>
      </c>
    </row>
    <row r="136" spans="1:5" x14ac:dyDescent="0.25">
      <c r="A136" s="24">
        <v>45267</v>
      </c>
      <c r="B136" s="25" t="s">
        <v>238</v>
      </c>
      <c r="C136" s="28" t="s">
        <v>239</v>
      </c>
      <c r="D136" s="29" t="s">
        <v>9</v>
      </c>
      <c r="E136" s="25" t="s">
        <v>8</v>
      </c>
    </row>
    <row r="137" spans="1:5" x14ac:dyDescent="0.25">
      <c r="A137" s="24">
        <v>45267</v>
      </c>
      <c r="B137" s="25" t="s">
        <v>240</v>
      </c>
      <c r="C137" s="28" t="s">
        <v>11</v>
      </c>
      <c r="D137" s="29" t="s">
        <v>9</v>
      </c>
      <c r="E137" s="25" t="s">
        <v>8</v>
      </c>
    </row>
    <row r="138" spans="1:5" x14ac:dyDescent="0.25">
      <c r="A138" s="24">
        <v>45271</v>
      </c>
      <c r="B138" s="25" t="s">
        <v>241</v>
      </c>
      <c r="C138" s="28" t="s">
        <v>11</v>
      </c>
      <c r="D138" s="29" t="s">
        <v>9</v>
      </c>
      <c r="E138" s="25" t="s">
        <v>8</v>
      </c>
    </row>
    <row r="139" spans="1:5" x14ac:dyDescent="0.25">
      <c r="A139" s="24">
        <v>45272</v>
      </c>
      <c r="B139" s="25" t="s">
        <v>242</v>
      </c>
      <c r="C139" s="28" t="s">
        <v>243</v>
      </c>
      <c r="D139" s="29" t="s">
        <v>12</v>
      </c>
      <c r="E139" s="25" t="s">
        <v>32</v>
      </c>
    </row>
    <row r="140" spans="1:5" x14ac:dyDescent="0.25">
      <c r="A140" s="24">
        <v>45275</v>
      </c>
      <c r="B140" s="25" t="s">
        <v>244</v>
      </c>
      <c r="C140" s="28" t="s">
        <v>245</v>
      </c>
      <c r="D140" s="29" t="s">
        <v>9</v>
      </c>
      <c r="E140" s="25" t="s">
        <v>8</v>
      </c>
    </row>
    <row r="141" spans="1:5" x14ac:dyDescent="0.25">
      <c r="A141" s="24">
        <v>45289</v>
      </c>
      <c r="B141" s="25" t="s">
        <v>246</v>
      </c>
      <c r="C141" s="28" t="s">
        <v>247</v>
      </c>
      <c r="D141" s="29" t="s">
        <v>25</v>
      </c>
      <c r="E141" s="25" t="s">
        <v>38</v>
      </c>
    </row>
    <row r="142" spans="1:5" x14ac:dyDescent="0.25">
      <c r="A142" s="24"/>
      <c r="B142" s="25"/>
      <c r="C142" s="28"/>
      <c r="D142" s="29"/>
      <c r="E142" s="25"/>
    </row>
    <row r="143" spans="1:5" x14ac:dyDescent="0.25">
      <c r="A143" s="24"/>
      <c r="B143" s="25"/>
      <c r="C143" s="28"/>
      <c r="D143" s="29"/>
      <c r="E143" s="25"/>
    </row>
    <row r="144" spans="1:5" x14ac:dyDescent="0.25">
      <c r="A144" s="24"/>
      <c r="B144" s="25"/>
      <c r="C144" s="28"/>
      <c r="D144" s="29"/>
      <c r="E144" s="25"/>
    </row>
    <row r="145" spans="1:5" x14ac:dyDescent="0.25">
      <c r="A145" s="24"/>
      <c r="B145" s="25"/>
      <c r="C145" s="28"/>
      <c r="D145" s="29"/>
      <c r="E145" s="25"/>
    </row>
    <row r="146" spans="1:5" x14ac:dyDescent="0.25">
      <c r="A146" s="24"/>
      <c r="B146" s="25"/>
      <c r="C146" s="28"/>
      <c r="D146" s="29"/>
      <c r="E146" s="25"/>
    </row>
    <row r="147" spans="1:5" x14ac:dyDescent="0.25">
      <c r="A147" s="24"/>
      <c r="B147" s="25"/>
      <c r="C147" s="28"/>
      <c r="D147" s="29"/>
      <c r="E147" s="25"/>
    </row>
    <row r="148" spans="1:5" x14ac:dyDescent="0.25">
      <c r="A148" s="24"/>
      <c r="B148" s="25"/>
      <c r="C148" s="28"/>
      <c r="D148" s="29"/>
      <c r="E148" s="25"/>
    </row>
    <row r="149" spans="1:5" x14ac:dyDescent="0.25">
      <c r="A149" s="24"/>
      <c r="B149" s="25"/>
      <c r="C149" s="28"/>
      <c r="D149" s="29"/>
      <c r="E149" s="25"/>
    </row>
    <row r="150" spans="1:5" x14ac:dyDescent="0.25">
      <c r="A150" s="24"/>
      <c r="B150" s="25"/>
      <c r="C150" s="28"/>
      <c r="D150" s="29"/>
      <c r="E150" s="25"/>
    </row>
    <row r="151" spans="1:5" x14ac:dyDescent="0.25">
      <c r="A151" s="24"/>
      <c r="B151" s="25"/>
      <c r="C151" s="28"/>
      <c r="D151" s="29"/>
      <c r="E151" s="25"/>
    </row>
    <row r="152" spans="1:5" x14ac:dyDescent="0.25">
      <c r="A152" s="24"/>
      <c r="B152" s="25"/>
      <c r="C152" s="28"/>
      <c r="D152" s="29"/>
      <c r="E152" s="25"/>
    </row>
    <row r="153" spans="1:5" x14ac:dyDescent="0.25">
      <c r="A153" s="24"/>
      <c r="B153" s="25"/>
      <c r="C153" s="28"/>
      <c r="D153" s="29"/>
      <c r="E153" s="25"/>
    </row>
    <row r="154" spans="1:5" x14ac:dyDescent="0.25">
      <c r="A154" s="24"/>
      <c r="B154" s="25"/>
      <c r="C154" s="28"/>
      <c r="D154" s="29"/>
      <c r="E154" s="25"/>
    </row>
    <row r="155" spans="1:5" x14ac:dyDescent="0.25">
      <c r="A155" s="24"/>
      <c r="B155" s="25"/>
      <c r="C155" s="28"/>
      <c r="D155" s="29"/>
      <c r="E155" s="25"/>
    </row>
  </sheetData>
  <autoFilter ref="A1:E141" xr:uid="{00000000-0001-0000-0000-000000000000}"/>
  <phoneticPr fontId="4" type="noConversion"/>
  <dataValidations count="2">
    <dataValidation type="list" allowBlank="1" showInputMessage="1" showErrorMessage="1" sqref="D1:D1048576" xr:uid="{A0F9C810-A767-40E0-B2A5-2265175F12CF}">
      <formula1>$H$2:$H$9</formula1>
    </dataValidation>
    <dataValidation type="list" allowBlank="1" showInputMessage="1" showErrorMessage="1" sqref="E1:E1048576" xr:uid="{5A2269E4-0667-4EEF-A6FD-4CDF9B21FB8C}">
      <formula1>$I$9:$I$14</formula1>
    </dataValidation>
  </dataValidations>
  <hyperlinks>
    <hyperlink ref="B78" r:id="rId1" xr:uid="{160C7B28-F507-4A7F-9E55-5715A9312419}"/>
  </hyperlinks>
  <pageMargins left="0.511811024" right="0.511811024" top="0.78740157499999996" bottom="0.78740157499999996" header="0.31496062000000002" footer="0.31496062000000002"/>
  <pageSetup paperSize="9" scale="6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C19"/>
  <sheetViews>
    <sheetView showGridLines="0" workbookViewId="0">
      <selection activeCell="G13" sqref="G13"/>
    </sheetView>
  </sheetViews>
  <sheetFormatPr defaultRowHeight="14.25" x14ac:dyDescent="0.2"/>
  <cols>
    <col min="1" max="2" width="20.7109375" style="1" customWidth="1"/>
    <col min="3" max="16384" width="9.140625" style="1"/>
  </cols>
  <sheetData>
    <row r="1" spans="1:3" ht="20.25" x14ac:dyDescent="0.3">
      <c r="A1" s="45" t="s">
        <v>133</v>
      </c>
      <c r="B1" s="45"/>
      <c r="C1" s="45"/>
    </row>
    <row r="2" spans="1:3" x14ac:dyDescent="0.2">
      <c r="A2" s="13" t="s">
        <v>134</v>
      </c>
      <c r="B2" s="13" t="s">
        <v>135</v>
      </c>
      <c r="C2" s="13" t="s">
        <v>136</v>
      </c>
    </row>
    <row r="3" spans="1:3" x14ac:dyDescent="0.2">
      <c r="A3" s="5">
        <v>44927</v>
      </c>
      <c r="B3" s="3">
        <v>19</v>
      </c>
      <c r="C3" s="4">
        <f>(B3/$B$15)</f>
        <v>0.1357142857142857</v>
      </c>
    </row>
    <row r="4" spans="1:3" x14ac:dyDescent="0.2">
      <c r="A4" s="5">
        <v>44958</v>
      </c>
      <c r="B4" s="3">
        <v>10</v>
      </c>
      <c r="C4" s="4">
        <f t="shared" ref="C4:C14" si="0">(B4/$B$15)</f>
        <v>7.1428571428571425E-2</v>
      </c>
    </row>
    <row r="5" spans="1:3" x14ac:dyDescent="0.2">
      <c r="A5" s="5">
        <v>44986</v>
      </c>
      <c r="B5" s="3">
        <v>17</v>
      </c>
      <c r="C5" s="4">
        <f t="shared" si="0"/>
        <v>0.12142857142857143</v>
      </c>
    </row>
    <row r="6" spans="1:3" x14ac:dyDescent="0.2">
      <c r="A6" s="5">
        <v>45017</v>
      </c>
      <c r="B6" s="3">
        <v>14</v>
      </c>
      <c r="C6" s="4">
        <f t="shared" si="0"/>
        <v>0.1</v>
      </c>
    </row>
    <row r="7" spans="1:3" x14ac:dyDescent="0.2">
      <c r="A7" s="5">
        <v>45047</v>
      </c>
      <c r="B7" s="3">
        <v>9</v>
      </c>
      <c r="C7" s="4">
        <f t="shared" si="0"/>
        <v>6.4285714285714279E-2</v>
      </c>
    </row>
    <row r="8" spans="1:3" x14ac:dyDescent="0.2">
      <c r="A8" s="5">
        <v>45078</v>
      </c>
      <c r="B8" s="3">
        <v>11</v>
      </c>
      <c r="C8" s="4">
        <f t="shared" si="0"/>
        <v>7.857142857142857E-2</v>
      </c>
    </row>
    <row r="9" spans="1:3" x14ac:dyDescent="0.2">
      <c r="A9" s="5">
        <v>45108</v>
      </c>
      <c r="B9" s="3">
        <v>6</v>
      </c>
      <c r="C9" s="4">
        <f t="shared" si="0"/>
        <v>4.2857142857142858E-2</v>
      </c>
    </row>
    <row r="10" spans="1:3" x14ac:dyDescent="0.2">
      <c r="A10" s="5">
        <v>45139</v>
      </c>
      <c r="B10" s="3">
        <v>23</v>
      </c>
      <c r="C10" s="4">
        <f t="shared" si="0"/>
        <v>0.16428571428571428</v>
      </c>
    </row>
    <row r="11" spans="1:3" x14ac:dyDescent="0.2">
      <c r="A11" s="5">
        <v>45170</v>
      </c>
      <c r="B11" s="3">
        <v>11</v>
      </c>
      <c r="C11" s="4">
        <f t="shared" si="0"/>
        <v>7.857142857142857E-2</v>
      </c>
    </row>
    <row r="12" spans="1:3" x14ac:dyDescent="0.2">
      <c r="A12" s="5">
        <v>45200</v>
      </c>
      <c r="B12" s="3">
        <v>7</v>
      </c>
      <c r="C12" s="4">
        <f t="shared" si="0"/>
        <v>0.05</v>
      </c>
    </row>
    <row r="13" spans="1:3" x14ac:dyDescent="0.2">
      <c r="A13" s="5">
        <v>45231</v>
      </c>
      <c r="B13" s="3">
        <v>5</v>
      </c>
      <c r="C13" s="4">
        <f t="shared" si="0"/>
        <v>3.5714285714285712E-2</v>
      </c>
    </row>
    <row r="14" spans="1:3" x14ac:dyDescent="0.2">
      <c r="A14" s="5">
        <v>45261</v>
      </c>
      <c r="B14" s="3">
        <v>8</v>
      </c>
      <c r="C14" s="4">
        <f t="shared" si="0"/>
        <v>5.7142857142857141E-2</v>
      </c>
    </row>
    <row r="15" spans="1:3" ht="15" x14ac:dyDescent="0.25">
      <c r="A15" s="31" t="s">
        <v>137</v>
      </c>
      <c r="B15" s="32">
        <f>SUM(B3:B14)</f>
        <v>140</v>
      </c>
      <c r="C15" s="33">
        <f>SUM(C3:C14)</f>
        <v>0.99999999999999989</v>
      </c>
    </row>
    <row r="16" spans="1:3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</sheetData>
  <mergeCells count="1">
    <mergeCell ref="A1:C1"/>
  </mergeCells>
  <phoneticPr fontId="4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C14"/>
  <sheetViews>
    <sheetView showGridLines="0" workbookViewId="0">
      <selection activeCell="C12" sqref="C12"/>
    </sheetView>
  </sheetViews>
  <sheetFormatPr defaultRowHeight="14.25" x14ac:dyDescent="0.2"/>
  <cols>
    <col min="1" max="3" width="23.140625" style="1" customWidth="1"/>
    <col min="4" max="16384" width="9.140625" style="1"/>
  </cols>
  <sheetData>
    <row r="1" spans="1:3" ht="20.25" x14ac:dyDescent="0.3">
      <c r="A1" s="46" t="s">
        <v>138</v>
      </c>
      <c r="B1" s="46"/>
      <c r="C1" s="46"/>
    </row>
    <row r="2" spans="1:3" s="7" customFormat="1" ht="15" x14ac:dyDescent="0.2">
      <c r="A2" s="14" t="s">
        <v>139</v>
      </c>
      <c r="B2" s="14" t="s">
        <v>140</v>
      </c>
      <c r="C2" s="15" t="s">
        <v>136</v>
      </c>
    </row>
    <row r="3" spans="1:3" x14ac:dyDescent="0.2">
      <c r="A3" s="6" t="s">
        <v>9</v>
      </c>
      <c r="B3" s="3">
        <v>77</v>
      </c>
      <c r="C3" s="4">
        <f>B3/$B$11</f>
        <v>0.55000000000000004</v>
      </c>
    </row>
    <row r="4" spans="1:3" x14ac:dyDescent="0.2">
      <c r="A4" s="6" t="s">
        <v>13</v>
      </c>
      <c r="B4" s="3">
        <v>2</v>
      </c>
      <c r="C4" s="4">
        <f t="shared" ref="C4:C10" si="0">B4/$B$11</f>
        <v>1.4285714285714285E-2</v>
      </c>
    </row>
    <row r="5" spans="1:3" x14ac:dyDescent="0.2">
      <c r="A5" s="6" t="s">
        <v>16</v>
      </c>
      <c r="B5" s="3">
        <v>27</v>
      </c>
      <c r="C5" s="4">
        <f t="shared" si="0"/>
        <v>0.19285714285714287</v>
      </c>
    </row>
    <row r="6" spans="1:3" x14ac:dyDescent="0.2">
      <c r="A6" s="6" t="s">
        <v>7</v>
      </c>
      <c r="B6" s="3">
        <v>19</v>
      </c>
      <c r="C6" s="4">
        <f t="shared" si="0"/>
        <v>0.1357142857142857</v>
      </c>
    </row>
    <row r="7" spans="1:3" x14ac:dyDescent="0.2">
      <c r="A7" s="6" t="s">
        <v>12</v>
      </c>
      <c r="B7" s="3">
        <v>10</v>
      </c>
      <c r="C7" s="4">
        <f t="shared" si="0"/>
        <v>7.1428571428571425E-2</v>
      </c>
    </row>
    <row r="8" spans="1:3" x14ac:dyDescent="0.2">
      <c r="A8" s="6" t="s">
        <v>20</v>
      </c>
      <c r="B8" s="3">
        <v>0</v>
      </c>
      <c r="C8" s="4">
        <f t="shared" si="0"/>
        <v>0</v>
      </c>
    </row>
    <row r="9" spans="1:3" x14ac:dyDescent="0.2">
      <c r="A9" s="6" t="s">
        <v>23</v>
      </c>
      <c r="B9" s="3">
        <v>1</v>
      </c>
      <c r="C9" s="4">
        <f t="shared" ref="C9" si="1">B9/$B$11</f>
        <v>7.1428571428571426E-3</v>
      </c>
    </row>
    <row r="10" spans="1:3" x14ac:dyDescent="0.2">
      <c r="A10" s="6" t="s">
        <v>25</v>
      </c>
      <c r="B10" s="3">
        <v>4</v>
      </c>
      <c r="C10" s="4">
        <f t="shared" si="0"/>
        <v>2.8571428571428571E-2</v>
      </c>
    </row>
    <row r="11" spans="1:3" x14ac:dyDescent="0.2">
      <c r="A11" s="37" t="s">
        <v>141</v>
      </c>
      <c r="B11" s="16">
        <f>SUM(B3:B10)</f>
        <v>140</v>
      </c>
      <c r="C11" s="17">
        <f>SUM(C3:C10)</f>
        <v>0.99999999999999989</v>
      </c>
    </row>
    <row r="12" spans="1:3" x14ac:dyDescent="0.2">
      <c r="A12" s="8"/>
      <c r="C12" s="9"/>
    </row>
    <row r="13" spans="1:3" x14ac:dyDescent="0.2">
      <c r="A13" s="8"/>
      <c r="C13" s="9"/>
    </row>
    <row r="14" spans="1:3" x14ac:dyDescent="0.2">
      <c r="A14" s="8"/>
      <c r="C14" s="9"/>
    </row>
  </sheetData>
  <mergeCells count="1">
    <mergeCell ref="A1:C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F8"/>
  <sheetViews>
    <sheetView showGridLines="0" workbookViewId="0">
      <selection activeCell="H7" sqref="H7"/>
    </sheetView>
  </sheetViews>
  <sheetFormatPr defaultRowHeight="15" x14ac:dyDescent="0.25"/>
  <cols>
    <col min="1" max="4" width="15.7109375" style="10" customWidth="1"/>
    <col min="5" max="5" width="9.140625" style="10"/>
    <col min="6" max="6" width="9.85546875" style="10" customWidth="1"/>
    <col min="7" max="16384" width="9.140625" style="10"/>
  </cols>
  <sheetData>
    <row r="1" spans="1:6" ht="18.75" x14ac:dyDescent="0.3">
      <c r="A1" s="50" t="s">
        <v>142</v>
      </c>
      <c r="B1" s="51"/>
      <c r="C1" s="51"/>
      <c r="D1" s="52"/>
      <c r="E1" s="18" t="s">
        <v>143</v>
      </c>
      <c r="F1" s="19" t="s">
        <v>136</v>
      </c>
    </row>
    <row r="2" spans="1:6" x14ac:dyDescent="0.25">
      <c r="A2" s="53" t="s">
        <v>26</v>
      </c>
      <c r="B2" s="54"/>
      <c r="C2" s="54"/>
      <c r="D2" s="55"/>
      <c r="E2" s="11">
        <v>9</v>
      </c>
      <c r="F2" s="12">
        <f>E2/$E$8</f>
        <v>6.4285714285714279E-2</v>
      </c>
    </row>
    <row r="3" spans="1:6" x14ac:dyDescent="0.25">
      <c r="A3" s="53" t="s">
        <v>29</v>
      </c>
      <c r="B3" s="54"/>
      <c r="C3" s="54"/>
      <c r="D3" s="55"/>
      <c r="E3" s="11">
        <v>1</v>
      </c>
      <c r="F3" s="12">
        <f t="shared" ref="F3:F7" si="0">E3/$E$8</f>
        <v>7.1428571428571426E-3</v>
      </c>
    </row>
    <row r="4" spans="1:6" x14ac:dyDescent="0.25">
      <c r="A4" s="53" t="s">
        <v>32</v>
      </c>
      <c r="B4" s="54"/>
      <c r="C4" s="54"/>
      <c r="D4" s="55"/>
      <c r="E4" s="11">
        <v>4</v>
      </c>
      <c r="F4" s="12">
        <f t="shared" si="0"/>
        <v>2.8571428571428571E-2</v>
      </c>
    </row>
    <row r="5" spans="1:6" x14ac:dyDescent="0.25">
      <c r="A5" s="53" t="s">
        <v>8</v>
      </c>
      <c r="B5" s="54"/>
      <c r="C5" s="54"/>
      <c r="D5" s="55"/>
      <c r="E5" s="11">
        <v>123</v>
      </c>
      <c r="F5" s="12">
        <f t="shared" si="0"/>
        <v>0.87857142857142856</v>
      </c>
    </row>
    <row r="6" spans="1:6" x14ac:dyDescent="0.25">
      <c r="A6" s="53" t="s">
        <v>36</v>
      </c>
      <c r="B6" s="54"/>
      <c r="C6" s="54"/>
      <c r="D6" s="55"/>
      <c r="E6" s="11">
        <v>1</v>
      </c>
      <c r="F6" s="12">
        <f t="shared" si="0"/>
        <v>7.1428571428571426E-3</v>
      </c>
    </row>
    <row r="7" spans="1:6" x14ac:dyDescent="0.25">
      <c r="A7" s="53" t="s">
        <v>38</v>
      </c>
      <c r="B7" s="54"/>
      <c r="C7" s="54"/>
      <c r="D7" s="55"/>
      <c r="E7" s="11">
        <v>2</v>
      </c>
      <c r="F7" s="12">
        <f t="shared" si="0"/>
        <v>1.4285714285714285E-2</v>
      </c>
    </row>
    <row r="8" spans="1:6" x14ac:dyDescent="0.25">
      <c r="A8" s="47" t="s">
        <v>144</v>
      </c>
      <c r="B8" s="48"/>
      <c r="C8" s="48"/>
      <c r="D8" s="49"/>
      <c r="E8" s="16">
        <f>SUM(E2:E7)</f>
        <v>140</v>
      </c>
      <c r="F8" s="17">
        <f>SUM(F2:F7)</f>
        <v>0.99999999999999989</v>
      </c>
    </row>
  </sheetData>
  <mergeCells count="8">
    <mergeCell ref="A8:D8"/>
    <mergeCell ref="A1:D1"/>
    <mergeCell ref="A2:D2"/>
    <mergeCell ref="A3:D3"/>
    <mergeCell ref="A4:D4"/>
    <mergeCell ref="A5:D5"/>
    <mergeCell ref="A6:D6"/>
    <mergeCell ref="A7:D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6B24F9A2E5DB46B68ABD30CD371D41" ma:contentTypeVersion="14" ma:contentTypeDescription="Create a new document." ma:contentTypeScope="" ma:versionID="87f9ee3e0a042b43e601e1832096b633">
  <xsd:schema xmlns:xsd="http://www.w3.org/2001/XMLSchema" xmlns:xs="http://www.w3.org/2001/XMLSchema" xmlns:p="http://schemas.microsoft.com/office/2006/metadata/properties" xmlns:ns3="aed41fe5-ac45-4886-92f5-0b25fb1e2aa8" xmlns:ns4="7591eb8a-2776-40d8-8604-6645777fe890" targetNamespace="http://schemas.microsoft.com/office/2006/metadata/properties" ma:root="true" ma:fieldsID="a6904efaf49b9178113675fd8907b803" ns3:_="" ns4:_="">
    <xsd:import namespace="aed41fe5-ac45-4886-92f5-0b25fb1e2aa8"/>
    <xsd:import namespace="7591eb8a-2776-40d8-8604-6645777fe89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41fe5-ac45-4886-92f5-0b25fb1e2a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1eb8a-2776-40d8-8604-6645777fe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49A820-D2EE-4D86-8C53-3F2A1D84F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41fe5-ac45-4886-92f5-0b25fb1e2aa8"/>
    <ds:schemaRef ds:uri="7591eb8a-2776-40d8-8604-6645777fe8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7315FD-95A6-4209-B1F6-9DE0B273E1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877996-A9A7-4FF9-87AA-34954FFDF1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Planilha Geral de Denúncias</vt:lpstr>
      <vt:lpstr>Denúncias Gerais em 2023</vt:lpstr>
      <vt:lpstr>Denúncias por Área (atuação)</vt:lpstr>
      <vt:lpstr>Status da Denúncia</vt:lpstr>
      <vt:lpstr>'Planilha Geral de Denúncias'!_Hlk110342851</vt:lpstr>
      <vt:lpstr>'Planilha Geral de Denúncias'!_Hlk110343945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José Lopes</dc:creator>
  <cp:keywords/>
  <dc:description/>
  <cp:lastModifiedBy>Tassia Vieira Sales</cp:lastModifiedBy>
  <cp:revision/>
  <dcterms:created xsi:type="dcterms:W3CDTF">2021-02-03T13:22:50Z</dcterms:created>
  <dcterms:modified xsi:type="dcterms:W3CDTF">2024-02-16T13:30:09Z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0x010100A16B24F9A2E5DB46B68ABD30CD371D41</vt:lpwstr>
  </property>
</Properties>
</file>